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Доходы!$A$29</definedName>
    <definedName name="APPT" localSheetId="2">Источники!$A$25</definedName>
    <definedName name="APPT" localSheetId="1">Расходы!$A$21</definedName>
    <definedName name="FILE_NAME" localSheetId="0">Доходы!$H$8</definedName>
    <definedName name="FIO" localSheetId="0">Доходы!$D$29</definedName>
    <definedName name="FIO" localSheetId="1">Расходы!$D$21</definedName>
    <definedName name="FORM_CODE" localSheetId="0">Доходы!$H$10</definedName>
    <definedName name="LAST_CELL" localSheetId="0">Доходы!$F$92</definedName>
    <definedName name="LAST_CELL" localSheetId="2">Источники!$F$35</definedName>
    <definedName name="LAST_CELL" localSheetId="1">Расходы!$F$120</definedName>
    <definedName name="PARAMS" localSheetId="0">Доходы!$H$6</definedName>
    <definedName name="PERIOD" localSheetId="0">Доходы!$H$11</definedName>
    <definedName name="RANGE_NAMES" localSheetId="0">Доходы!$H$14</definedName>
    <definedName name="RBEGIN_1" localSheetId="0">Доходы!$A$24</definedName>
    <definedName name="RBEGIN_1" localSheetId="2">Источники!$A$12</definedName>
    <definedName name="RBEGIN_1" localSheetId="1">Расходы!$A$13</definedName>
    <definedName name="REG_DATE" localSheetId="0">Доходы!$H$9</definedName>
    <definedName name="REND_1" localSheetId="0">Доходы!$A$92</definedName>
    <definedName name="REND_1" localSheetId="2">Источники!$A$23</definedName>
    <definedName name="REND_1" localSheetId="1">Расходы!$A$121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Доходы!$A$28:$D$30</definedName>
    <definedName name="SIGN" localSheetId="2">Источники!$A$25:$D$26</definedName>
    <definedName name="SIGN" localSheetId="1">Расходы!$A$20:$D$22</definedName>
    <definedName name="SRC_CODE" localSheetId="0">Доходы!$H$13</definedName>
    <definedName name="SRC_KIND" localSheetId="0">Доходы!$H$12</definedName>
  </definedNames>
  <calcPr calcId="145621"/>
</workbook>
</file>

<file path=xl/calcChain.xml><?xml version="1.0" encoding="utf-8"?>
<calcChain xmlns="http://schemas.openxmlformats.org/spreadsheetml/2006/main">
  <c r="F21" i="3" l="1"/>
  <c r="F22" i="3"/>
  <c r="F23" i="3"/>
  <c r="F20" i="3"/>
  <c r="E12" i="3"/>
  <c r="E18" i="3"/>
  <c r="E19" i="3"/>
  <c r="F118" i="2"/>
  <c r="F119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01" i="2"/>
  <c r="F102" i="2"/>
  <c r="F103" i="2"/>
  <c r="F104" i="2"/>
  <c r="F92" i="2"/>
  <c r="F93" i="2"/>
  <c r="F94" i="2"/>
  <c r="F95" i="2"/>
  <c r="F96" i="2"/>
  <c r="F97" i="2"/>
  <c r="F98" i="2"/>
  <c r="F99" i="2"/>
  <c r="F100" i="2"/>
  <c r="F82" i="2"/>
  <c r="F83" i="2"/>
  <c r="F84" i="2"/>
  <c r="F85" i="2"/>
  <c r="F86" i="2"/>
  <c r="F87" i="2"/>
  <c r="F88" i="2"/>
  <c r="F89" i="2"/>
  <c r="F90" i="2"/>
  <c r="F91" i="2"/>
  <c r="F75" i="2"/>
  <c r="F76" i="2"/>
  <c r="F77" i="2"/>
  <c r="F78" i="2"/>
  <c r="F79" i="2"/>
  <c r="F80" i="2"/>
  <c r="F81" i="2"/>
  <c r="F70" i="2"/>
  <c r="F74" i="2"/>
  <c r="F66" i="2"/>
  <c r="F67" i="2"/>
  <c r="F68" i="2"/>
  <c r="F69" i="2"/>
  <c r="F58" i="2"/>
  <c r="F59" i="2"/>
  <c r="F60" i="2"/>
  <c r="F61" i="2"/>
  <c r="F62" i="2"/>
  <c r="F41" i="2"/>
  <c r="F42" i="2"/>
  <c r="F43" i="2"/>
  <c r="F44" i="2"/>
  <c r="F45" i="2"/>
  <c r="F46" i="2"/>
  <c r="F47" i="2"/>
  <c r="F48" i="2"/>
  <c r="F49" i="2"/>
  <c r="F50" i="2"/>
  <c r="F51" i="2"/>
  <c r="F55" i="2"/>
  <c r="F56" i="2"/>
  <c r="F57" i="2"/>
  <c r="F35" i="2"/>
  <c r="F36" i="2"/>
  <c r="F37" i="2"/>
  <c r="F38" i="2"/>
  <c r="F39" i="2"/>
  <c r="F40" i="2"/>
  <c r="F25" i="2"/>
  <c r="F26" i="2"/>
  <c r="F27" i="2"/>
  <c r="F28" i="2"/>
  <c r="F29" i="2"/>
  <c r="F30" i="2"/>
  <c r="F31" i="2"/>
  <c r="F32" i="2"/>
  <c r="F33" i="2"/>
  <c r="F34" i="2"/>
  <c r="F16" i="2"/>
  <c r="F17" i="2"/>
  <c r="F18" i="2"/>
  <c r="F19" i="2"/>
  <c r="F20" i="2"/>
  <c r="F21" i="2"/>
  <c r="F22" i="2"/>
  <c r="F23" i="2"/>
  <c r="F24" i="2"/>
  <c r="F15" i="2"/>
  <c r="F13" i="2"/>
  <c r="F83" i="1"/>
  <c r="F84" i="1"/>
  <c r="F85" i="1"/>
  <c r="F86" i="1"/>
  <c r="F76" i="1"/>
  <c r="F77" i="1"/>
  <c r="F78" i="1"/>
  <c r="F79" i="1"/>
  <c r="F82" i="1"/>
  <c r="F71" i="1"/>
  <c r="F72" i="1"/>
  <c r="F73" i="1"/>
  <c r="F74" i="1"/>
  <c r="F75" i="1"/>
  <c r="F63" i="1"/>
  <c r="F64" i="1"/>
  <c r="F65" i="1"/>
  <c r="F68" i="1"/>
  <c r="F69" i="1"/>
  <c r="F70" i="1"/>
  <c r="F54" i="1"/>
  <c r="F55" i="1"/>
  <c r="F48" i="1"/>
  <c r="F49" i="1"/>
  <c r="F51" i="1"/>
  <c r="F52" i="1"/>
  <c r="F53" i="1"/>
  <c r="F39" i="1"/>
  <c r="F40" i="1"/>
  <c r="F41" i="1"/>
  <c r="F42" i="1"/>
  <c r="F43" i="1"/>
  <c r="F46" i="1"/>
  <c r="F47" i="1"/>
  <c r="F38" i="1"/>
  <c r="F36" i="1"/>
  <c r="F37" i="1"/>
  <c r="F34" i="1"/>
  <c r="F35" i="1"/>
  <c r="F30" i="1"/>
  <c r="F27" i="1"/>
  <c r="F28" i="1"/>
  <c r="F29" i="1"/>
  <c r="F26" i="1"/>
  <c r="F24" i="1"/>
  <c r="F89" i="1" l="1"/>
  <c r="F90" i="1"/>
  <c r="F91" i="1"/>
  <c r="F92" i="1"/>
</calcChain>
</file>

<file path=xl/sharedStrings.xml><?xml version="1.0" encoding="utf-8"?>
<sst xmlns="http://schemas.openxmlformats.org/spreadsheetml/2006/main" count="710" uniqueCount="364">
  <si>
    <t>КОДЫ</t>
  </si>
  <si>
    <t xml:space="preserve">  Форма по ОКУД</t>
  </si>
  <si>
    <t>0503117</t>
  </si>
  <si>
    <t xml:space="preserve">                   Дата</t>
  </si>
  <si>
    <t>на 01 октября 2020 г.</t>
  </si>
  <si>
    <t>01.10.2020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</si>
  <si>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</si>
  <si>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</si>
  <si>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</si>
  <si>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</si>
  <si>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</si>
  <si>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</si>
  <si>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</si>
  <si>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</si>
  <si>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</si>
  <si>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</si>
  <si>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</si>
  <si>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</si>
  <si>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</si>
  <si>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</si>
  <si>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</si>
  <si>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</si>
  <si>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</si>
  <si>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</si>
  <si>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</si>
  <si>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</si>
  <si>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</si>
  <si>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</si>
  <si>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</si>
  <si>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</si>
  <si>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</si>
  <si>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</si>
  <si>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</si>
  <si>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</si>
  <si>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</si>
  <si>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</si>
  <si>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</si>
  <si>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</si>
  <si>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</si>
  <si>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</si>
  <si>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</si>
  <si>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</si>
  <si>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</si>
  <si>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</si>
  <si>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</si>
  <si>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</si>
  <si>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</si>
  <si>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</si>
  <si>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</si>
  <si>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</si>
  <si>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</si>
  <si>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</si>
  <si>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</si>
  <si>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</si>
  <si>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</si>
  <si>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</si>
  <si>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</si>
  <si>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</si>
  <si>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</si>
  <si>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</si>
  <si>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</si>
  <si>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</si>
  <si>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</si>
  <si>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</si>
  <si>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</si>
  <si>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</si>
  <si>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</si>
  <si>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</si>
  <si>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</si>
  <si>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</si>
  <si>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</si>
  <si>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</si>
  <si>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</si>
  <si>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</si>
  <si>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</si>
  <si>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</si>
  <si>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</si>
  <si>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</si>
  <si>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</si>
  <si>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</si>
  <si>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</si>
  <si>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</si>
  <si>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</si>
  <si>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</si>
  <si>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</si>
  <si>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</si>
  <si>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</si>
  <si>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</si>
  <si>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(РАБОТ) И КОМПЕНСАЦИИ ЗАТРАТ ГОСУДАРСТВА</t>
  </si>
  <si>
    <t>703 11300000000000000</t>
  </si>
  <si>
    <t>Доходы от компенсации затрат государства</t>
  </si>
  <si>
    <t>703 11302000000000130</t>
  </si>
  <si>
    <t>Прочие доходы от компенсации затрат государства</t>
  </si>
  <si>
    <t>703 11302990000000130</t>
  </si>
  <si>
    <t>Прочие доходы от компенсации затрат бюджетов сельских поселений</t>
  </si>
  <si>
    <t>703 11302995100000130</t>
  </si>
  <si>
    <t>ПРОЧИЕ НЕНАЛОГОВЫЕ ДОХОДЫ</t>
  </si>
  <si>
    <t>703 11700000000000000</t>
  </si>
  <si>
    <t>Прочие неналоговые доходы</t>
  </si>
  <si>
    <t>703 11705000000000180</t>
  </si>
  <si>
    <t>Прочие неналоговые доходы бюджетов сельских поселений</t>
  </si>
  <si>
    <t>703 11705050100000180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</si>
  <si>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</si>
  <si>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</si>
  <si>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</si>
  <si>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</si>
  <si>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</si>
  <si>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</si>
  <si>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на выравнивание бюджетной обеспеченности</t>
  </si>
  <si>
    <t>703 20215001000000150</t>
  </si>
  <si>
    <t>Дотации бюджетам сельских поселений на выравнивание бюджетной обеспеченности</t>
  </si>
  <si>
    <t>703 20215001100000150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</si>
  <si>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</si>
  <si>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</si>
  <si>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</si>
  <si>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</si>
  <si>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</si>
  <si>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</si>
  <si>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</si>
  <si>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</si>
  <si>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</si>
  <si>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703 20220216100000150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</si>
  <si>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</si>
  <si>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</si>
  <si>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</si>
  <si>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</si>
  <si>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Субсидия бюджетам на поддержку отрасли культуры</t>
  </si>
  <si>
    <t>703 20225519000000150</t>
  </si>
  <si>
    <t>Субсидия бюджетам сельских поселений на поддержку отрасли культуры</t>
  </si>
  <si>
    <t>703 20225519100000150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</si>
  <si>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</si>
  <si>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</si>
  <si>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</si>
  <si>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</si>
  <si>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</si>
  <si>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</si>
  <si>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>Субвенции бюджетам на проведение Всероссийской переписи населения 2020 года</t>
  </si>
  <si>
    <t>703 20235469000000150</t>
  </si>
  <si>
    <t>Субвенции бюджетам сельских поселений на проведение Всероссийской переписи населения 2020 года</t>
  </si>
  <si>
    <t>703 20235469100000150</t>
  </si>
  <si>
    <t>Иные межбюджетные трансферты</t>
  </si>
  <si>
    <t>703 20240000000000150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</si>
  <si>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</si>
  <si>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703 20240014000000150</t>
  </si>
  <si>
    <t>Иные 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поселений</t>
  </si>
  <si>
    <t>703 20240014007111150</t>
  </si>
  <si>
    <t>Прочие межбюджетные трансферты, передаваемые бюджетам</t>
  </si>
  <si>
    <t>703 20249999000000150</t>
  </si>
  <si>
    <t>Прочие межбюджетные трансферты, передаваемые бюджетам сельских поселений</t>
  </si>
  <si>
    <t>703 20249999100000150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</si>
  <si>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</si>
  <si>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703 21800000000000000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</si>
  <si>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</si>
  <si>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</si>
  <si>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</si>
  <si>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703 21800000100000150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</si>
  <si>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</si>
  <si>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703 21860010100000150</t>
  </si>
  <si>
    <t>ВОЗВРАТ ОСТАТКОВ СУБСИДИЙ, СУБВЕНЦИЙ И ИНЫХ МЕЖБЮДЖЕТНЫХ ТРАНСФЕРТОВ, ИМЕЮЩИХ ЦЕЛЕВОЕ НАЗНАЧЕНИЕ, ПРОШЛЫХ ЛЕТ</t>
  </si>
  <si>
    <t>703 21900000000000000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</si>
  <si>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</si>
  <si>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703 21960010100000150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</si>
  <si>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</si>
  <si>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</si>
  <si>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</si>
  <si>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</si>
  <si>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</si>
  <si>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</si>
  <si>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</si>
  <si>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</si>
  <si>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</si>
  <si>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</si>
  <si>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</si>
  <si>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</si>
  <si>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</si>
  <si>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</si>
  <si>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</si>
  <si>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</si>
  <si>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</si>
  <si>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</si>
  <si>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</si>
  <si>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</si>
  <si>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</si>
  <si>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</si>
  <si>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</si>
  <si>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</si>
  <si>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</si>
  <si>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</si>
  <si>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</si>
  <si>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</si>
  <si>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</si>
  <si>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</si>
  <si>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</si>
  <si>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</si>
  <si>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</si>
  <si>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</si>
  <si>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</si>
  <si>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</si>
  <si>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</si>
  <si>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</si>
  <si>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</si>
  <si>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</si>
  <si>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</si>
  <si>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</si>
  <si>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</si>
  <si>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</si>
  <si>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</si>
  <si>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</si>
  <si>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</si>
  <si>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</si>
  <si>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</si>
  <si>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</si>
  <si>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</si>
  <si>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</si>
  <si>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</si>
  <si>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</si>
  <si>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</si>
  <si>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</si>
  <si>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</si>
  <si>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</si>
  <si>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</si>
  <si>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</si>
  <si>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</si>
  <si>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</si>
  <si>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</si>
  <si>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</si>
  <si>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</si>
  <si>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</si>
  <si>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</si>
  <si>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</si>
  <si>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</si>
  <si>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</si>
  <si>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</si>
  <si>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</si>
  <si>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</si>
  <si>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</si>
  <si>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</si>
  <si>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</si>
  <si>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</si>
  <si>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</si>
  <si>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</si>
  <si>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</si>
  <si>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</si>
  <si>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</si>
  <si>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</si>
  <si>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</si>
  <si>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</si>
  <si>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</si>
  <si>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</si>
  <si>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</si>
  <si>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</si>
  <si>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</si>
  <si>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</si>
  <si>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</si>
  <si>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</si>
  <si>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</si>
  <si>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</si>
  <si>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</si>
  <si>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</si>
  <si>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000 0500 0000000000 500 </t>
  </si>
  <si>
    <t xml:space="preserve">000 0500 0000000000 540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</si>
  <si>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</si>
  <si>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</si>
  <si>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</si>
  <si>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</si>
  <si>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</si>
  <si>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</si>
  <si>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</si>
  <si>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</si>
  <si>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</si>
  <si>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</si>
  <si>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</si>
  <si>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</si>
  <si>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</si>
  <si>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</si>
  <si>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</si>
  <si>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</si>
  <si>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</si>
  <si>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</si>
  <si>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</si>
  <si>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</si>
  <si>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</si>
  <si>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</si>
  <si>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</si>
  <si>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</si>
  <si>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</si>
  <si>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</si>
  <si>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</si>
  <si>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</si>
  <si>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</si>
  <si>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</si>
  <si>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</si>
  <si>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</si>
  <si>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</si>
  <si>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</si>
  <si>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</si>
  <si>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</si>
  <si>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</si>
  <si>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</si>
  <si>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</si>
  <si>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</si>
  <si>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</si>
  <si>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</si>
  <si>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</si>
  <si>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</si>
  <si>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</si>
  <si>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</si>
  <si>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</si>
  <si>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</si>
  <si>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</si>
  <si>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</si>
  <si>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</si>
  <si>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</si>
  <si>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</si>
  <si>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</si>
  <si>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</si>
  <si>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</si>
  <si>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</si>
  <si>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</si>
  <si>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</si>
  <si>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</si>
  <si>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</si>
  <si>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</si>
  <si>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</si>
  <si>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</si>
  <si>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</si>
  <si>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</si>
  <si>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</si>
  <si>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</si>
  <si>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</si>
  <si>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</si>
  <si>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</si>
  <si>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</si>
  <si>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</si>
  <si>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</si>
  <si>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</si>
  <si>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</si>
  <si>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</si>
  <si>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</si>
  <si>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</si>
  <si>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</si>
  <si>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</si>
  <si>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</si>
  <si>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</si>
  <si>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</si>
  <si>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</si>
  <si>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</si>
  <si>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D:\Выгрузки\117Y01.txt</t>
  </si>
  <si>
    <t>Доходы/EXPORT_SRC_CODE</t>
  </si>
  <si>
    <t>004004018</t>
  </si>
  <si>
    <t>Доходы/PERIOD</t>
  </si>
  <si>
    <t xml:space="preserve">Приложение № 1 </t>
  </si>
  <si>
    <t>к Постановлению Главы местной администрации</t>
  </si>
  <si>
    <t>с.п. Черниговское Прохладненского</t>
  </si>
  <si>
    <t>муниципального района КБР</t>
  </si>
  <si>
    <t>№26  от 01.10.2020 г.</t>
  </si>
  <si>
    <t>ОТЧЕТ ОБ ИСПОЛНЕНИИ БЮДЖЕТА ЗА 9 МЕСЯЦЕВ 2020 ГОДА</t>
  </si>
  <si>
    <t>Местная администрация сельского поселения Черниговское  Прохладненского муниципального района КБР</t>
  </si>
  <si>
    <t>Бюджет с.п. Черниговское</t>
  </si>
  <si>
    <t>04293559</t>
  </si>
  <si>
    <t>703</t>
  </si>
  <si>
    <t>83625465</t>
  </si>
  <si>
    <t>% ИСПОЛНЕНИЯ</t>
  </si>
  <si>
    <t>"_01_"    НОЯБРЯ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</si>
</sst>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b/>
      <sz val="10"/>
      <name val="Arial Cyr"/>
      <charset val="204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49" fontId="6" fillId="0" borderId="5" xfId="0" applyNumberFormat="1" applyFont="1" applyBorder="1" applyAlignment="1" applyProtection="1">
      <alignment wrapText="1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6" xfId="0" applyNumberFormat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center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" fontId="7" fillId="0" borderId="15" xfId="0" applyNumberFormat="1" applyFont="1" applyBorder="1" applyAlignment="1" applyProtection="1">
      <alignment horizontal="right"/>
    </xf>
    <xf numFmtId="4" fontId="7" fillId="0" borderId="16" xfId="0" applyNumberFormat="1" applyFont="1" applyBorder="1" applyAlignment="1" applyProtection="1">
      <alignment horizontal="right"/>
    </xf>
    <xf numFmtId="4" fontId="3" fillId="0" borderId="24" xfId="0" applyNumberFormat="1" applyFont="1" applyBorder="1" applyAlignment="1" applyProtection="1">
      <alignment horizontal="right"/>
    </xf>
    <xf numFmtId="4" fontId="6" fillId="0" borderId="32" xfId="0" applyNumberFormat="1" applyFont="1" applyBorder="1" applyAlignment="1" applyProtection="1">
      <alignment horizontal="right"/>
    </xf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" fontId="6" fillId="0" borderId="23" xfId="0" applyNumberFormat="1" applyFont="1" applyBorder="1" applyAlignment="1" applyProtection="1">
      <alignment horizontal="right"/>
    </xf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0" fontId="6" fillId="0" borderId="39" xfId="0" applyFont="1" applyBorder="1" applyAlignment="1" applyProtection="1"/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49" fontId="7" fillId="0" borderId="24" xfId="0" applyNumberFormat="1" applyFont="1" applyBorder="1" applyAlignment="1" applyProtection="1">
      <alignment horizontal="center" wrapText="1"/>
    </xf>
    <xf numFmtId="4" fontId="7" fillId="0" borderId="24" xfId="0" applyNumberFormat="1" applyFont="1" applyBorder="1" applyAlignment="1" applyProtection="1">
      <alignment horizontal="right"/>
    </xf>
    <xf numFmtId="4" fontId="7" fillId="0" borderId="38" xfId="0" applyNumberFormat="1" applyFont="1" applyBorder="1" applyAlignment="1" applyProtection="1">
      <alignment horizontal="right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7" fillId="0" borderId="15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61010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2768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44</xdr:row>
      <xdr:rowOff>0</xdr:rowOff>
    </xdr:from>
    <xdr:to>
      <xdr:col>2</xdr:col>
      <xdr:colOff>2162175</xdr:colOff>
      <xdr:row>46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с.п. Черниговское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Голиков Н.А.</a:t>
            </a:r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47</xdr:row>
      <xdr:rowOff>76200</xdr:rowOff>
    </xdr:from>
    <xdr:to>
      <xdr:col>2</xdr:col>
      <xdr:colOff>2162175</xdr:colOff>
      <xdr:row>50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51</xdr:row>
      <xdr:rowOff>95250</xdr:rowOff>
    </xdr:from>
    <xdr:to>
      <xdr:col>2</xdr:col>
      <xdr:colOff>2162175</xdr:colOff>
      <xdr:row>53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47910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Халилова Л.Ю.</a:t>
            </a:r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showGridLines="0" topLeftCell="A4" workbookViewId="0">
      <selection activeCell="H90" sqref="H9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7" ht="12.75" customHeight="1" x14ac:dyDescent="0.2">
      <c r="B1" s="86"/>
      <c r="C1" s="86"/>
      <c r="D1" s="86" t="s">
        <v>351</v>
      </c>
      <c r="E1" s="85"/>
      <c r="F1" s="85"/>
      <c r="G1" s="85"/>
    </row>
    <row r="2" spans="1:7" ht="12.75" customHeight="1" x14ac:dyDescent="0.2">
      <c r="B2" s="86"/>
      <c r="C2" s="86"/>
      <c r="D2" s="86" t="s">
        <v>352</v>
      </c>
      <c r="E2" s="86"/>
      <c r="F2" s="86"/>
      <c r="G2" s="86"/>
    </row>
    <row r="3" spans="1:7" ht="12.75" customHeight="1" x14ac:dyDescent="0.2">
      <c r="B3" s="86"/>
      <c r="C3" s="86"/>
      <c r="D3" s="86" t="s">
        <v>353</v>
      </c>
      <c r="E3" s="86"/>
      <c r="F3" s="86"/>
      <c r="G3" s="85"/>
    </row>
    <row r="4" spans="1:7" ht="12.75" customHeight="1" x14ac:dyDescent="0.2">
      <c r="B4" s="86"/>
      <c r="C4" s="86"/>
      <c r="D4" s="86" t="s">
        <v>354</v>
      </c>
      <c r="E4" s="86"/>
      <c r="F4" s="85"/>
      <c r="G4" s="85"/>
    </row>
    <row r="5" spans="1:7" x14ac:dyDescent="0.2">
      <c r="B5" s="86"/>
      <c r="C5" s="86"/>
      <c r="D5" s="86" t="s">
        <v>355</v>
      </c>
      <c r="E5" s="86"/>
      <c r="F5" s="85"/>
      <c r="G5" s="85"/>
    </row>
    <row r="6" spans="1:7" ht="15" x14ac:dyDescent="0.25">
      <c r="A6" s="75"/>
      <c r="B6" s="75"/>
      <c r="C6" s="75"/>
      <c r="D6" s="75"/>
      <c r="E6" s="2"/>
      <c r="F6" s="2"/>
    </row>
    <row r="7" spans="1:7" ht="17.45" customHeight="1" x14ac:dyDescent="0.25">
      <c r="A7" s="75" t="s">
        <v>356</v>
      </c>
      <c r="B7" s="75"/>
      <c r="C7" s="75"/>
      <c r="D7" s="75"/>
      <c r="E7" s="3"/>
      <c r="F7" s="4" t="s">
        <v>0</v>
      </c>
    </row>
    <row r="8" spans="1:7" x14ac:dyDescent="0.2">
      <c r="A8" s="5"/>
      <c r="B8" s="5"/>
      <c r="C8" s="5"/>
      <c r="D8" s="5"/>
      <c r="E8" s="6" t="s">
        <v>1</v>
      </c>
      <c r="F8" s="7" t="s">
        <v>2</v>
      </c>
    </row>
    <row r="9" spans="1:7" x14ac:dyDescent="0.2">
      <c r="A9" s="90" t="s">
        <v>4</v>
      </c>
      <c r="B9" s="90"/>
      <c r="C9" s="90"/>
      <c r="D9" s="90"/>
      <c r="E9" s="3" t="s">
        <v>3</v>
      </c>
      <c r="F9" s="8" t="s">
        <v>5</v>
      </c>
    </row>
    <row r="10" spans="1:7" x14ac:dyDescent="0.2">
      <c r="A10" s="9"/>
      <c r="B10" s="9"/>
      <c r="C10" s="9"/>
      <c r="D10" s="9"/>
      <c r="E10" s="3" t="s">
        <v>6</v>
      </c>
      <c r="F10" s="10" t="s">
        <v>359</v>
      </c>
    </row>
    <row r="11" spans="1:7" ht="24.75" customHeight="1" x14ac:dyDescent="0.2">
      <c r="A11" s="11" t="s">
        <v>7</v>
      </c>
      <c r="B11" s="88" t="s">
        <v>357</v>
      </c>
      <c r="C11" s="87"/>
      <c r="D11" s="87"/>
      <c r="E11" s="3" t="s">
        <v>8</v>
      </c>
      <c r="F11" s="10" t="s">
        <v>360</v>
      </c>
    </row>
    <row r="12" spans="1:7" x14ac:dyDescent="0.2">
      <c r="A12" s="11" t="s">
        <v>9</v>
      </c>
      <c r="B12" s="89" t="s">
        <v>358</v>
      </c>
      <c r="C12" s="89"/>
      <c r="D12" s="89"/>
      <c r="E12" s="3" t="s">
        <v>10</v>
      </c>
      <c r="F12" s="12" t="s">
        <v>361</v>
      </c>
    </row>
    <row r="13" spans="1:7" x14ac:dyDescent="0.2">
      <c r="A13" s="11" t="s">
        <v>13</v>
      </c>
      <c r="B13" s="11"/>
      <c r="C13" s="11"/>
      <c r="D13" s="13"/>
      <c r="E13" s="3"/>
      <c r="F13" s="14"/>
    </row>
    <row r="14" spans="1:7" x14ac:dyDescent="0.2">
      <c r="A14" s="11" t="s">
        <v>14</v>
      </c>
      <c r="B14" s="11"/>
      <c r="C14" s="15"/>
      <c r="D14" s="13"/>
      <c r="E14" s="3" t="s">
        <v>11</v>
      </c>
      <c r="F14" s="16" t="s">
        <v>12</v>
      </c>
    </row>
    <row r="15" spans="1:7" ht="20.25" customHeight="1" x14ac:dyDescent="0.25">
      <c r="A15" s="75" t="s">
        <v>15</v>
      </c>
      <c r="B15" s="75"/>
      <c r="C15" s="75"/>
      <c r="D15" s="75"/>
      <c r="E15" s="1"/>
      <c r="F15" s="17"/>
    </row>
    <row r="16" spans="1:7" ht="4.1500000000000004" customHeight="1" x14ac:dyDescent="0.2">
      <c r="A16" s="69" t="s">
        <v>16</v>
      </c>
      <c r="B16" s="63" t="s">
        <v>17</v>
      </c>
      <c r="C16" s="63" t="s">
        <v>18</v>
      </c>
      <c r="D16" s="66" t="s">
        <v>19</v>
      </c>
      <c r="E16" s="66" t="s">
        <v>20</v>
      </c>
      <c r="F16" s="72" t="s">
        <v>362</v>
      </c>
    </row>
    <row r="17" spans="1:6" ht="3.6" customHeight="1" x14ac:dyDescent="0.2">
      <c r="A17" s="70"/>
      <c r="B17" s="64"/>
      <c r="C17" s="64"/>
      <c r="D17" s="67"/>
      <c r="E17" s="67"/>
      <c r="F17" s="73"/>
    </row>
    <row r="18" spans="1:6" ht="3" customHeight="1" x14ac:dyDescent="0.2">
      <c r="A18" s="70"/>
      <c r="B18" s="64"/>
      <c r="C18" s="64"/>
      <c r="D18" s="67"/>
      <c r="E18" s="67"/>
      <c r="F18" s="73"/>
    </row>
    <row r="19" spans="1:6" ht="3" customHeight="1" x14ac:dyDescent="0.2">
      <c r="A19" s="70"/>
      <c r="B19" s="64"/>
      <c r="C19" s="64"/>
      <c r="D19" s="67"/>
      <c r="E19" s="67"/>
      <c r="F19" s="73"/>
    </row>
    <row r="20" spans="1:6" ht="3" customHeight="1" x14ac:dyDescent="0.2">
      <c r="A20" s="70"/>
      <c r="B20" s="64"/>
      <c r="C20" s="64"/>
      <c r="D20" s="67"/>
      <c r="E20" s="67"/>
      <c r="F20" s="73"/>
    </row>
    <row r="21" spans="1:6" ht="3" customHeight="1" x14ac:dyDescent="0.2">
      <c r="A21" s="70"/>
      <c r="B21" s="64"/>
      <c r="C21" s="64"/>
      <c r="D21" s="67"/>
      <c r="E21" s="67"/>
      <c r="F21" s="73"/>
    </row>
    <row r="22" spans="1:6" ht="23.45" customHeight="1" x14ac:dyDescent="0.2">
      <c r="A22" s="71"/>
      <c r="B22" s="65"/>
      <c r="C22" s="65"/>
      <c r="D22" s="68"/>
      <c r="E22" s="68"/>
      <c r="F22" s="74"/>
    </row>
    <row r="23" spans="1:6" ht="12.6" customHeight="1" x14ac:dyDescent="0.2">
      <c r="A23" s="18">
        <v>1</v>
      </c>
      <c r="B23" s="19">
        <v>2</v>
      </c>
      <c r="C23" s="20">
        <v>3</v>
      </c>
      <c r="D23" s="21" t="s">
        <v>21</v>
      </c>
      <c r="E23" s="22" t="s">
        <v>22</v>
      </c>
      <c r="F23" s="23" t="s">
        <v>23</v>
      </c>
    </row>
    <row r="24" spans="1:6" x14ac:dyDescent="0.2">
      <c r="A24" s="24" t="s">
        <v>24</v>
      </c>
      <c r="B24" s="25" t="s">
        <v>25</v>
      </c>
      <c r="C24" s="91" t="s">
        <v>26</v>
      </c>
      <c r="D24" s="92">
        <v>10824412.59</v>
      </c>
      <c r="E24" s="93">
        <v>6150628.9299999997</v>
      </c>
      <c r="F24" s="92">
        <f>E24/D24*100</f>
        <v>56.821826393444965</v>
      </c>
    </row>
    <row r="25" spans="1:6" x14ac:dyDescent="0.2">
      <c r="A25" s="26" t="s">
        <v>27</v>
      </c>
      <c r="B25" s="27"/>
      <c r="C25" s="94"/>
      <c r="D25" s="95"/>
      <c r="E25" s="95"/>
      <c r="F25" s="96"/>
    </row>
    <row r="26" spans="1:6" x14ac:dyDescent="0.2">
      <c r="A26" s="28" t="s">
        <v>28</v>
      </c>
      <c r="B26" s="29" t="s">
        <v>25</v>
      </c>
      <c r="C26" s="97" t="s">
        <v>29</v>
      </c>
      <c r="D26" s="98">
        <v>490273.03</v>
      </c>
      <c r="E26" s="98">
        <v>335391.24</v>
      </c>
      <c r="F26" s="99">
        <f>E26/D26*100</f>
        <v>68.409074021469223</v>
      </c>
    </row>
    <row r="27" spans="1:6" x14ac:dyDescent="0.2">
      <c r="A27" s="28" t="s">
        <v>30</v>
      </c>
      <c r="B27" s="29" t="s">
        <v>25</v>
      </c>
      <c r="C27" s="97" t="s">
        <v>31</v>
      </c>
      <c r="D27" s="98">
        <v>71000</v>
      </c>
      <c r="E27" s="98">
        <v>44239.199999999997</v>
      </c>
      <c r="F27" s="99">
        <f t="shared" ref="F27:F87" si="0">E27/D27*100</f>
        <v>62.308732394366196</v>
      </c>
    </row>
    <row r="28" spans="1:6" x14ac:dyDescent="0.2">
      <c r="A28" s="28" t="s">
        <v>32</v>
      </c>
      <c r="B28" s="29" t="s">
        <v>25</v>
      </c>
      <c r="C28" s="97" t="s">
        <v>33</v>
      </c>
      <c r="D28" s="98">
        <v>71000</v>
      </c>
      <c r="E28" s="98">
        <v>44239.199999999997</v>
      </c>
      <c r="F28" s="99">
        <f t="shared" si="0"/>
        <v>62.308732394366196</v>
      </c>
    </row>
    <row r="29" spans="1:6" ht="67.5" x14ac:dyDescent="0.2">
      <c r="A29" s="30" t="s">
        <v>34</v>
      </c>
      <c r="B29" s="29" t="s">
        <v>25</v>
      </c>
      <c r="C29" s="97" t="s">
        <v>35</v>
      </c>
      <c r="D29" s="98">
        <v>71000</v>
      </c>
      <c r="E29" s="98">
        <v>44139.199999999997</v>
      </c>
      <c r="F29" s="99">
        <f t="shared" si="0"/>
        <v>62.16788732394366</v>
      </c>
    </row>
    <row r="30" spans="1:6" ht="90" x14ac:dyDescent="0.2">
      <c r="A30" s="30" t="s">
        <v>36</v>
      </c>
      <c r="B30" s="29" t="s">
        <v>25</v>
      </c>
      <c r="C30" s="97" t="s">
        <v>37</v>
      </c>
      <c r="D30" s="98">
        <v>71000</v>
      </c>
      <c r="E30" s="98">
        <v>44079.9</v>
      </c>
      <c r="F30" s="99">
        <f t="shared" si="0"/>
        <v>62.084366197183108</v>
      </c>
    </row>
    <row r="31" spans="1:6" ht="67.5" x14ac:dyDescent="0.2">
      <c r="A31" s="30" t="s">
        <v>38</v>
      </c>
      <c r="B31" s="29" t="s">
        <v>25</v>
      </c>
      <c r="C31" s="97" t="s">
        <v>39</v>
      </c>
      <c r="D31" s="98" t="s">
        <v>40</v>
      </c>
      <c r="E31" s="98">
        <v>59.3</v>
      </c>
      <c r="F31" s="99" t="s">
        <v>40</v>
      </c>
    </row>
    <row r="32" spans="1:6" ht="33.75" x14ac:dyDescent="0.2">
      <c r="A32" s="28" t="s">
        <v>41</v>
      </c>
      <c r="B32" s="29" t="s">
        <v>25</v>
      </c>
      <c r="C32" s="97" t="s">
        <v>42</v>
      </c>
      <c r="D32" s="98" t="s">
        <v>40</v>
      </c>
      <c r="E32" s="98">
        <v>100</v>
      </c>
      <c r="F32" s="99" t="s">
        <v>40</v>
      </c>
    </row>
    <row r="33" spans="1:6" ht="67.5" x14ac:dyDescent="0.2">
      <c r="A33" s="28" t="s">
        <v>43</v>
      </c>
      <c r="B33" s="29" t="s">
        <v>25</v>
      </c>
      <c r="C33" s="97" t="s">
        <v>44</v>
      </c>
      <c r="D33" s="98" t="s">
        <v>40</v>
      </c>
      <c r="E33" s="98">
        <v>100</v>
      </c>
      <c r="F33" s="99" t="s">
        <v>40</v>
      </c>
    </row>
    <row r="34" spans="1:6" ht="33.75" x14ac:dyDescent="0.2">
      <c r="A34" s="28" t="s">
        <v>45</v>
      </c>
      <c r="B34" s="29" t="s">
        <v>25</v>
      </c>
      <c r="C34" s="97" t="s">
        <v>46</v>
      </c>
      <c r="D34" s="98">
        <v>186273.03</v>
      </c>
      <c r="E34" s="98">
        <v>122908.97</v>
      </c>
      <c r="F34" s="99">
        <f t="shared" si="0"/>
        <v>65.983234395231563</v>
      </c>
    </row>
    <row r="35" spans="1:6" ht="22.5" x14ac:dyDescent="0.2">
      <c r="A35" s="28" t="s">
        <v>47</v>
      </c>
      <c r="B35" s="29" t="s">
        <v>25</v>
      </c>
      <c r="C35" s="97" t="s">
        <v>48</v>
      </c>
      <c r="D35" s="98">
        <v>186273.03</v>
      </c>
      <c r="E35" s="98">
        <v>122908.97</v>
      </c>
      <c r="F35" s="99">
        <f t="shared" si="0"/>
        <v>65.983234395231563</v>
      </c>
    </row>
    <row r="36" spans="1:6" ht="101.25" x14ac:dyDescent="0.2">
      <c r="A36" s="30" t="s">
        <v>49</v>
      </c>
      <c r="B36" s="29" t="s">
        <v>25</v>
      </c>
      <c r="C36" s="97" t="s">
        <v>50</v>
      </c>
      <c r="D36" s="98">
        <v>85356.81</v>
      </c>
      <c r="E36" s="98">
        <v>57301.120000000003</v>
      </c>
      <c r="F36" s="99">
        <f t="shared" si="0"/>
        <v>67.131281030769557</v>
      </c>
    </row>
    <row r="37" spans="1:6" ht="112.5" x14ac:dyDescent="0.2">
      <c r="A37" s="30" t="s">
        <v>51</v>
      </c>
      <c r="B37" s="29" t="s">
        <v>25</v>
      </c>
      <c r="C37" s="97" t="s">
        <v>52</v>
      </c>
      <c r="D37" s="98">
        <v>439.66</v>
      </c>
      <c r="E37" s="98">
        <v>395.58</v>
      </c>
      <c r="F37" s="99">
        <f t="shared" si="0"/>
        <v>89.974070872947266</v>
      </c>
    </row>
    <row r="38" spans="1:6" ht="101.25" x14ac:dyDescent="0.2">
      <c r="A38" s="30" t="s">
        <v>53</v>
      </c>
      <c r="B38" s="29" t="s">
        <v>25</v>
      </c>
      <c r="C38" s="97" t="s">
        <v>54</v>
      </c>
      <c r="D38" s="98">
        <v>111492.03</v>
      </c>
      <c r="E38" s="98">
        <v>76404.77</v>
      </c>
      <c r="F38" s="99">
        <f t="shared" si="0"/>
        <v>68.529355865168128</v>
      </c>
    </row>
    <row r="39" spans="1:6" ht="101.25" x14ac:dyDescent="0.2">
      <c r="A39" s="30" t="s">
        <v>55</v>
      </c>
      <c r="B39" s="29" t="s">
        <v>25</v>
      </c>
      <c r="C39" s="97" t="s">
        <v>56</v>
      </c>
      <c r="D39" s="98">
        <v>-11015.47</v>
      </c>
      <c r="E39" s="98">
        <v>-11192.5</v>
      </c>
      <c r="F39" s="99">
        <f t="shared" si="0"/>
        <v>101.60710346449132</v>
      </c>
    </row>
    <row r="40" spans="1:6" x14ac:dyDescent="0.2">
      <c r="A40" s="28" t="s">
        <v>57</v>
      </c>
      <c r="B40" s="29" t="s">
        <v>25</v>
      </c>
      <c r="C40" s="97" t="s">
        <v>58</v>
      </c>
      <c r="D40" s="98">
        <v>83000</v>
      </c>
      <c r="E40" s="98">
        <v>85323.87</v>
      </c>
      <c r="F40" s="99">
        <f t="shared" si="0"/>
        <v>102.79984337349397</v>
      </c>
    </row>
    <row r="41" spans="1:6" x14ac:dyDescent="0.2">
      <c r="A41" s="28" t="s">
        <v>59</v>
      </c>
      <c r="B41" s="29" t="s">
        <v>25</v>
      </c>
      <c r="C41" s="97" t="s">
        <v>60</v>
      </c>
      <c r="D41" s="98">
        <v>83000</v>
      </c>
      <c r="E41" s="98">
        <v>85323.87</v>
      </c>
      <c r="F41" s="99">
        <f t="shared" si="0"/>
        <v>102.79984337349397</v>
      </c>
    </row>
    <row r="42" spans="1:6" x14ac:dyDescent="0.2">
      <c r="A42" s="28" t="s">
        <v>59</v>
      </c>
      <c r="B42" s="29" t="s">
        <v>25</v>
      </c>
      <c r="C42" s="97" t="s">
        <v>61</v>
      </c>
      <c r="D42" s="98">
        <v>83000</v>
      </c>
      <c r="E42" s="98">
        <v>85323.87</v>
      </c>
      <c r="F42" s="99">
        <f t="shared" si="0"/>
        <v>102.79984337349397</v>
      </c>
    </row>
    <row r="43" spans="1:6" ht="45" x14ac:dyDescent="0.2">
      <c r="A43" s="28" t="s">
        <v>62</v>
      </c>
      <c r="B43" s="29" t="s">
        <v>25</v>
      </c>
      <c r="C43" s="97" t="s">
        <v>63</v>
      </c>
      <c r="D43" s="98">
        <v>83000</v>
      </c>
      <c r="E43" s="98">
        <v>83458.87</v>
      </c>
      <c r="F43" s="99">
        <f t="shared" si="0"/>
        <v>100.55285542168674</v>
      </c>
    </row>
    <row r="44" spans="1:6" ht="22.5" x14ac:dyDescent="0.2">
      <c r="A44" s="28" t="s">
        <v>64</v>
      </c>
      <c r="B44" s="29" t="s">
        <v>25</v>
      </c>
      <c r="C44" s="97" t="s">
        <v>65</v>
      </c>
      <c r="D44" s="98" t="s">
        <v>40</v>
      </c>
      <c r="E44" s="98">
        <v>1365</v>
      </c>
      <c r="F44" s="99" t="s">
        <v>40</v>
      </c>
    </row>
    <row r="45" spans="1:6" ht="33.75" x14ac:dyDescent="0.2">
      <c r="A45" s="28" t="s">
        <v>66</v>
      </c>
      <c r="B45" s="29" t="s">
        <v>25</v>
      </c>
      <c r="C45" s="97" t="s">
        <v>67</v>
      </c>
      <c r="D45" s="98" t="s">
        <v>40</v>
      </c>
      <c r="E45" s="98">
        <v>500</v>
      </c>
      <c r="F45" s="99" t="s">
        <v>40</v>
      </c>
    </row>
    <row r="46" spans="1:6" x14ac:dyDescent="0.2">
      <c r="A46" s="28" t="s">
        <v>68</v>
      </c>
      <c r="B46" s="29" t="s">
        <v>25</v>
      </c>
      <c r="C46" s="97" t="s">
        <v>69</v>
      </c>
      <c r="D46" s="98">
        <v>150000</v>
      </c>
      <c r="E46" s="98">
        <v>71856.3</v>
      </c>
      <c r="F46" s="99">
        <f t="shared" si="0"/>
        <v>47.904200000000003</v>
      </c>
    </row>
    <row r="47" spans="1:6" x14ac:dyDescent="0.2">
      <c r="A47" s="28" t="s">
        <v>70</v>
      </c>
      <c r="B47" s="29" t="s">
        <v>25</v>
      </c>
      <c r="C47" s="97" t="s">
        <v>71</v>
      </c>
      <c r="D47" s="98">
        <v>52000</v>
      </c>
      <c r="E47" s="98">
        <v>1577.91</v>
      </c>
      <c r="F47" s="99">
        <f t="shared" si="0"/>
        <v>3.0344423076923079</v>
      </c>
    </row>
    <row r="48" spans="1:6" ht="33.75" x14ac:dyDescent="0.2">
      <c r="A48" s="28" t="s">
        <v>72</v>
      </c>
      <c r="B48" s="29" t="s">
        <v>25</v>
      </c>
      <c r="C48" s="97" t="s">
        <v>73</v>
      </c>
      <c r="D48" s="98">
        <v>52000</v>
      </c>
      <c r="E48" s="98">
        <v>1577.91</v>
      </c>
      <c r="F48" s="99">
        <f t="shared" si="0"/>
        <v>3.0344423076923079</v>
      </c>
    </row>
    <row r="49" spans="1:6" ht="67.5" x14ac:dyDescent="0.2">
      <c r="A49" s="28" t="s">
        <v>74</v>
      </c>
      <c r="B49" s="29" t="s">
        <v>25</v>
      </c>
      <c r="C49" s="97" t="s">
        <v>75</v>
      </c>
      <c r="D49" s="98">
        <v>52000</v>
      </c>
      <c r="E49" s="98">
        <v>1329.19</v>
      </c>
      <c r="F49" s="99">
        <f t="shared" si="0"/>
        <v>2.5561346153846154</v>
      </c>
    </row>
    <row r="50" spans="1:6" ht="45" x14ac:dyDescent="0.2">
      <c r="A50" s="28" t="s">
        <v>76</v>
      </c>
      <c r="B50" s="29" t="s">
        <v>25</v>
      </c>
      <c r="C50" s="97" t="s">
        <v>77</v>
      </c>
      <c r="D50" s="98" t="s">
        <v>40</v>
      </c>
      <c r="E50" s="98">
        <v>248.72</v>
      </c>
      <c r="F50" s="99" t="s">
        <v>40</v>
      </c>
    </row>
    <row r="51" spans="1:6" x14ac:dyDescent="0.2">
      <c r="A51" s="28" t="s">
        <v>78</v>
      </c>
      <c r="B51" s="29" t="s">
        <v>25</v>
      </c>
      <c r="C51" s="97" t="s">
        <v>79</v>
      </c>
      <c r="D51" s="98">
        <v>98000</v>
      </c>
      <c r="E51" s="98">
        <v>70278.39</v>
      </c>
      <c r="F51" s="99">
        <f t="shared" si="0"/>
        <v>71.712642857142868</v>
      </c>
    </row>
    <row r="52" spans="1:6" x14ac:dyDescent="0.2">
      <c r="A52" s="28" t="s">
        <v>80</v>
      </c>
      <c r="B52" s="29" t="s">
        <v>25</v>
      </c>
      <c r="C52" s="97" t="s">
        <v>81</v>
      </c>
      <c r="D52" s="98">
        <v>65000</v>
      </c>
      <c r="E52" s="98">
        <v>63844.25</v>
      </c>
      <c r="F52" s="99">
        <f t="shared" si="0"/>
        <v>98.221923076923076</v>
      </c>
    </row>
    <row r="53" spans="1:6" ht="33.75" x14ac:dyDescent="0.2">
      <c r="A53" s="28" t="s">
        <v>82</v>
      </c>
      <c r="B53" s="29" t="s">
        <v>25</v>
      </c>
      <c r="C53" s="97" t="s">
        <v>83</v>
      </c>
      <c r="D53" s="98">
        <v>65000</v>
      </c>
      <c r="E53" s="98">
        <v>63844.25</v>
      </c>
      <c r="F53" s="99">
        <f t="shared" si="0"/>
        <v>98.221923076923076</v>
      </c>
    </row>
    <row r="54" spans="1:6" x14ac:dyDescent="0.2">
      <c r="A54" s="28" t="s">
        <v>84</v>
      </c>
      <c r="B54" s="29" t="s">
        <v>25</v>
      </c>
      <c r="C54" s="97" t="s">
        <v>85</v>
      </c>
      <c r="D54" s="98">
        <v>33000</v>
      </c>
      <c r="E54" s="98">
        <v>6434.14</v>
      </c>
      <c r="F54" s="99">
        <f t="shared" si="0"/>
        <v>19.497393939393941</v>
      </c>
    </row>
    <row r="55" spans="1:6" ht="33.75" x14ac:dyDescent="0.2">
      <c r="A55" s="28" t="s">
        <v>86</v>
      </c>
      <c r="B55" s="29" t="s">
        <v>25</v>
      </c>
      <c r="C55" s="97" t="s">
        <v>87</v>
      </c>
      <c r="D55" s="98">
        <v>33000</v>
      </c>
      <c r="E55" s="98">
        <v>6434.14</v>
      </c>
      <c r="F55" s="99">
        <f t="shared" si="0"/>
        <v>19.497393939393941</v>
      </c>
    </row>
    <row r="56" spans="1:6" ht="22.5" x14ac:dyDescent="0.2">
      <c r="A56" s="28" t="s">
        <v>88</v>
      </c>
      <c r="B56" s="29" t="s">
        <v>25</v>
      </c>
      <c r="C56" s="97" t="s">
        <v>89</v>
      </c>
      <c r="D56" s="98" t="s">
        <v>40</v>
      </c>
      <c r="E56" s="98">
        <v>6112.9</v>
      </c>
      <c r="F56" s="99" t="s">
        <v>40</v>
      </c>
    </row>
    <row r="57" spans="1:6" x14ac:dyDescent="0.2">
      <c r="A57" s="28" t="s">
        <v>90</v>
      </c>
      <c r="B57" s="29" t="s">
        <v>25</v>
      </c>
      <c r="C57" s="97" t="s">
        <v>91</v>
      </c>
      <c r="D57" s="98" t="s">
        <v>40</v>
      </c>
      <c r="E57" s="98">
        <v>6112.9</v>
      </c>
      <c r="F57" s="99" t="s">
        <v>40</v>
      </c>
    </row>
    <row r="58" spans="1:6" x14ac:dyDescent="0.2">
      <c r="A58" s="28" t="s">
        <v>92</v>
      </c>
      <c r="B58" s="29" t="s">
        <v>25</v>
      </c>
      <c r="C58" s="97" t="s">
        <v>93</v>
      </c>
      <c r="D58" s="98" t="s">
        <v>40</v>
      </c>
      <c r="E58" s="98">
        <v>6112.9</v>
      </c>
      <c r="F58" s="99" t="s">
        <v>40</v>
      </c>
    </row>
    <row r="59" spans="1:6" ht="22.5" x14ac:dyDescent="0.2">
      <c r="A59" s="28" t="s">
        <v>94</v>
      </c>
      <c r="B59" s="29" t="s">
        <v>25</v>
      </c>
      <c r="C59" s="97" t="s">
        <v>95</v>
      </c>
      <c r="D59" s="98" t="s">
        <v>40</v>
      </c>
      <c r="E59" s="98">
        <v>6112.9</v>
      </c>
      <c r="F59" s="99" t="s">
        <v>40</v>
      </c>
    </row>
    <row r="60" spans="1:6" x14ac:dyDescent="0.2">
      <c r="A60" s="28" t="s">
        <v>96</v>
      </c>
      <c r="B60" s="29" t="s">
        <v>25</v>
      </c>
      <c r="C60" s="97" t="s">
        <v>97</v>
      </c>
      <c r="D60" s="98" t="s">
        <v>40</v>
      </c>
      <c r="E60" s="98">
        <v>4950</v>
      </c>
      <c r="F60" s="99" t="s">
        <v>40</v>
      </c>
    </row>
    <row r="61" spans="1:6" x14ac:dyDescent="0.2">
      <c r="A61" s="28" t="s">
        <v>98</v>
      </c>
      <c r="B61" s="29" t="s">
        <v>25</v>
      </c>
      <c r="C61" s="97" t="s">
        <v>99</v>
      </c>
      <c r="D61" s="98" t="s">
        <v>40</v>
      </c>
      <c r="E61" s="98">
        <v>4950</v>
      </c>
      <c r="F61" s="99" t="s">
        <v>40</v>
      </c>
    </row>
    <row r="62" spans="1:6" ht="22.5" x14ac:dyDescent="0.2">
      <c r="A62" s="28" t="s">
        <v>100</v>
      </c>
      <c r="B62" s="29" t="s">
        <v>25</v>
      </c>
      <c r="C62" s="97" t="s">
        <v>101</v>
      </c>
      <c r="D62" s="98" t="s">
        <v>40</v>
      </c>
      <c r="E62" s="98">
        <v>4950</v>
      </c>
      <c r="F62" s="99" t="s">
        <v>40</v>
      </c>
    </row>
    <row r="63" spans="1:6" x14ac:dyDescent="0.2">
      <c r="A63" s="28" t="s">
        <v>102</v>
      </c>
      <c r="B63" s="29" t="s">
        <v>25</v>
      </c>
      <c r="C63" s="97" t="s">
        <v>103</v>
      </c>
      <c r="D63" s="98">
        <v>10334139.560000001</v>
      </c>
      <c r="E63" s="98">
        <v>5815237.6900000004</v>
      </c>
      <c r="F63" s="99">
        <f t="shared" si="0"/>
        <v>56.272103315779113</v>
      </c>
    </row>
    <row r="64" spans="1:6" ht="33.75" x14ac:dyDescent="0.2">
      <c r="A64" s="28" t="s">
        <v>104</v>
      </c>
      <c r="B64" s="29" t="s">
        <v>25</v>
      </c>
      <c r="C64" s="97" t="s">
        <v>105</v>
      </c>
      <c r="D64" s="98">
        <v>10334139.560000001</v>
      </c>
      <c r="E64" s="98">
        <v>5816814.1200000001</v>
      </c>
      <c r="F64" s="99">
        <f t="shared" si="0"/>
        <v>56.287357899780474</v>
      </c>
    </row>
    <row r="65" spans="1:6" ht="22.5" x14ac:dyDescent="0.2">
      <c r="A65" s="28" t="s">
        <v>106</v>
      </c>
      <c r="B65" s="29" t="s">
        <v>25</v>
      </c>
      <c r="C65" s="97" t="s">
        <v>107</v>
      </c>
      <c r="D65" s="98">
        <v>4065900</v>
      </c>
      <c r="E65" s="98">
        <v>2495000</v>
      </c>
      <c r="F65" s="99">
        <f t="shared" si="0"/>
        <v>61.364027644555939</v>
      </c>
    </row>
    <row r="66" spans="1:6" x14ac:dyDescent="0.2">
      <c r="A66" s="28" t="s">
        <v>108</v>
      </c>
      <c r="B66" s="29" t="s">
        <v>25</v>
      </c>
      <c r="C66" s="97" t="s">
        <v>109</v>
      </c>
      <c r="D66" s="98">
        <v>45900</v>
      </c>
      <c r="E66" s="98" t="s">
        <v>40</v>
      </c>
      <c r="F66" s="99" t="s">
        <v>40</v>
      </c>
    </row>
    <row r="67" spans="1:6" ht="22.5" x14ac:dyDescent="0.2">
      <c r="A67" s="28" t="s">
        <v>110</v>
      </c>
      <c r="B67" s="29" t="s">
        <v>25</v>
      </c>
      <c r="C67" s="97" t="s">
        <v>111</v>
      </c>
      <c r="D67" s="98">
        <v>45900</v>
      </c>
      <c r="E67" s="98" t="s">
        <v>40</v>
      </c>
      <c r="F67" s="99" t="s">
        <v>40</v>
      </c>
    </row>
    <row r="68" spans="1:6" ht="22.5" x14ac:dyDescent="0.2">
      <c r="A68" s="28" t="s">
        <v>112</v>
      </c>
      <c r="B68" s="29" t="s">
        <v>25</v>
      </c>
      <c r="C68" s="97" t="s">
        <v>113</v>
      </c>
      <c r="D68" s="98">
        <v>4020000</v>
      </c>
      <c r="E68" s="98">
        <v>2495000</v>
      </c>
      <c r="F68" s="99">
        <f t="shared" si="0"/>
        <v>62.064676616915428</v>
      </c>
    </row>
    <row r="69" spans="1:6" ht="33.75" x14ac:dyDescent="0.2">
      <c r="A69" s="28" t="s">
        <v>114</v>
      </c>
      <c r="B69" s="29" t="s">
        <v>25</v>
      </c>
      <c r="C69" s="97" t="s">
        <v>115</v>
      </c>
      <c r="D69" s="98">
        <v>4020000</v>
      </c>
      <c r="E69" s="98">
        <v>2495000</v>
      </c>
      <c r="F69" s="99">
        <f t="shared" si="0"/>
        <v>62.064676616915428</v>
      </c>
    </row>
    <row r="70" spans="1:6" ht="22.5" x14ac:dyDescent="0.2">
      <c r="A70" s="28" t="s">
        <v>116</v>
      </c>
      <c r="B70" s="29" t="s">
        <v>25</v>
      </c>
      <c r="C70" s="97" t="s">
        <v>117</v>
      </c>
      <c r="D70" s="98">
        <v>4254526.88</v>
      </c>
      <c r="E70" s="98">
        <v>1400526.89</v>
      </c>
      <c r="F70" s="99">
        <f t="shared" si="0"/>
        <v>32.918510788677871</v>
      </c>
    </row>
    <row r="71" spans="1:6" ht="67.5" x14ac:dyDescent="0.2">
      <c r="A71" s="30" t="s">
        <v>118</v>
      </c>
      <c r="B71" s="29" t="s">
        <v>25</v>
      </c>
      <c r="C71" s="97" t="s">
        <v>119</v>
      </c>
      <c r="D71" s="98">
        <v>4000000</v>
      </c>
      <c r="E71" s="98">
        <v>1146000.01</v>
      </c>
      <c r="F71" s="99">
        <f t="shared" si="0"/>
        <v>28.650000250000002</v>
      </c>
    </row>
    <row r="72" spans="1:6" ht="78.75" x14ac:dyDescent="0.2">
      <c r="A72" s="30" t="s">
        <v>120</v>
      </c>
      <c r="B72" s="29" t="s">
        <v>25</v>
      </c>
      <c r="C72" s="97" t="s">
        <v>121</v>
      </c>
      <c r="D72" s="98">
        <v>4000000</v>
      </c>
      <c r="E72" s="98">
        <v>1146000.01</v>
      </c>
      <c r="F72" s="99">
        <f t="shared" si="0"/>
        <v>28.650000250000002</v>
      </c>
    </row>
    <row r="73" spans="1:6" ht="45" x14ac:dyDescent="0.2">
      <c r="A73" s="28" t="s">
        <v>122</v>
      </c>
      <c r="B73" s="29" t="s">
        <v>25</v>
      </c>
      <c r="C73" s="97" t="s">
        <v>123</v>
      </c>
      <c r="D73" s="98">
        <v>147000</v>
      </c>
      <c r="E73" s="98">
        <v>147000</v>
      </c>
      <c r="F73" s="99">
        <f t="shared" si="0"/>
        <v>100</v>
      </c>
    </row>
    <row r="74" spans="1:6" ht="45" x14ac:dyDescent="0.2">
      <c r="A74" s="28" t="s">
        <v>124</v>
      </c>
      <c r="B74" s="29" t="s">
        <v>25</v>
      </c>
      <c r="C74" s="97" t="s">
        <v>125</v>
      </c>
      <c r="D74" s="98">
        <v>147000</v>
      </c>
      <c r="E74" s="98">
        <v>147000</v>
      </c>
      <c r="F74" s="99">
        <f t="shared" si="0"/>
        <v>100</v>
      </c>
    </row>
    <row r="75" spans="1:6" x14ac:dyDescent="0.2">
      <c r="A75" s="28" t="s">
        <v>126</v>
      </c>
      <c r="B75" s="29" t="s">
        <v>25</v>
      </c>
      <c r="C75" s="97" t="s">
        <v>127</v>
      </c>
      <c r="D75" s="98">
        <v>107526.88</v>
      </c>
      <c r="E75" s="98">
        <v>107526.88</v>
      </c>
      <c r="F75" s="99">
        <f t="shared" si="0"/>
        <v>100</v>
      </c>
    </row>
    <row r="76" spans="1:6" ht="22.5" x14ac:dyDescent="0.2">
      <c r="A76" s="28" t="s">
        <v>128</v>
      </c>
      <c r="B76" s="29" t="s">
        <v>25</v>
      </c>
      <c r="C76" s="97" t="s">
        <v>129</v>
      </c>
      <c r="D76" s="98">
        <v>107526.88</v>
      </c>
      <c r="E76" s="98">
        <v>107526.88</v>
      </c>
      <c r="F76" s="99">
        <f t="shared" si="0"/>
        <v>100</v>
      </c>
    </row>
    <row r="77" spans="1:6" ht="22.5" x14ac:dyDescent="0.2">
      <c r="A77" s="28" t="s">
        <v>130</v>
      </c>
      <c r="B77" s="29" t="s">
        <v>25</v>
      </c>
      <c r="C77" s="97" t="s">
        <v>131</v>
      </c>
      <c r="D77" s="98">
        <v>104761.06</v>
      </c>
      <c r="E77" s="98">
        <v>60637.5</v>
      </c>
      <c r="F77" s="99">
        <f t="shared" si="0"/>
        <v>57.881716737115873</v>
      </c>
    </row>
    <row r="78" spans="1:6" ht="33.75" x14ac:dyDescent="0.2">
      <c r="A78" s="28" t="s">
        <v>132</v>
      </c>
      <c r="B78" s="29" t="s">
        <v>25</v>
      </c>
      <c r="C78" s="97" t="s">
        <v>133</v>
      </c>
      <c r="D78" s="98">
        <v>91161.06</v>
      </c>
      <c r="E78" s="98">
        <v>60637.5</v>
      </c>
      <c r="F78" s="99">
        <f t="shared" si="0"/>
        <v>66.51688780275262</v>
      </c>
    </row>
    <row r="79" spans="1:6" ht="33.75" x14ac:dyDescent="0.2">
      <c r="A79" s="28" t="s">
        <v>134</v>
      </c>
      <c r="B79" s="29" t="s">
        <v>25</v>
      </c>
      <c r="C79" s="97" t="s">
        <v>135</v>
      </c>
      <c r="D79" s="98">
        <v>91161.06</v>
      </c>
      <c r="E79" s="98">
        <v>60637.5</v>
      </c>
      <c r="F79" s="99">
        <f t="shared" si="0"/>
        <v>66.51688780275262</v>
      </c>
    </row>
    <row r="80" spans="1:6" ht="22.5" x14ac:dyDescent="0.2">
      <c r="A80" s="28" t="s">
        <v>136</v>
      </c>
      <c r="B80" s="29" t="s">
        <v>25</v>
      </c>
      <c r="C80" s="97" t="s">
        <v>137</v>
      </c>
      <c r="D80" s="98">
        <v>13600</v>
      </c>
      <c r="E80" s="98" t="s">
        <v>40</v>
      </c>
      <c r="F80" s="99" t="s">
        <v>40</v>
      </c>
    </row>
    <row r="81" spans="1:6" ht="33.75" x14ac:dyDescent="0.2">
      <c r="A81" s="28" t="s">
        <v>138</v>
      </c>
      <c r="B81" s="29" t="s">
        <v>25</v>
      </c>
      <c r="C81" s="97" t="s">
        <v>139</v>
      </c>
      <c r="D81" s="98">
        <v>13600</v>
      </c>
      <c r="E81" s="98" t="s">
        <v>40</v>
      </c>
      <c r="F81" s="99" t="s">
        <v>40</v>
      </c>
    </row>
    <row r="82" spans="1:6" x14ac:dyDescent="0.2">
      <c r="A82" s="28" t="s">
        <v>140</v>
      </c>
      <c r="B82" s="29" t="s">
        <v>25</v>
      </c>
      <c r="C82" s="97" t="s">
        <v>141</v>
      </c>
      <c r="D82" s="98">
        <v>1908951.62</v>
      </c>
      <c r="E82" s="98">
        <v>1860649.73</v>
      </c>
      <c r="F82" s="99">
        <f t="shared" si="0"/>
        <v>97.469716388097865</v>
      </c>
    </row>
    <row r="83" spans="1:6" ht="45" x14ac:dyDescent="0.2">
      <c r="A83" s="28" t="s">
        <v>142</v>
      </c>
      <c r="B83" s="29" t="s">
        <v>25</v>
      </c>
      <c r="C83" s="97" t="s">
        <v>143</v>
      </c>
      <c r="D83" s="98">
        <v>193927.62</v>
      </c>
      <c r="E83" s="98">
        <v>145625.73000000001</v>
      </c>
      <c r="F83" s="99">
        <f t="shared" si="0"/>
        <v>75.092825869775552</v>
      </c>
    </row>
    <row r="84" spans="1:6" ht="45" x14ac:dyDescent="0.2">
      <c r="A84" s="28" t="s">
        <v>144</v>
      </c>
      <c r="B84" s="29" t="s">
        <v>25</v>
      </c>
      <c r="C84" s="97" t="s">
        <v>145</v>
      </c>
      <c r="D84" s="98">
        <v>193927.62</v>
      </c>
      <c r="E84" s="98">
        <v>145625.73000000001</v>
      </c>
      <c r="F84" s="99">
        <f t="shared" si="0"/>
        <v>75.092825869775552</v>
      </c>
    </row>
    <row r="85" spans="1:6" ht="22.5" x14ac:dyDescent="0.2">
      <c r="A85" s="28" t="s">
        <v>146</v>
      </c>
      <c r="B85" s="29" t="s">
        <v>25</v>
      </c>
      <c r="C85" s="97" t="s">
        <v>147</v>
      </c>
      <c r="D85" s="98">
        <v>1715024</v>
      </c>
      <c r="E85" s="98">
        <v>1715024</v>
      </c>
      <c r="F85" s="99">
        <f t="shared" si="0"/>
        <v>100</v>
      </c>
    </row>
    <row r="86" spans="1:6" ht="22.5" x14ac:dyDescent="0.2">
      <c r="A86" s="28" t="s">
        <v>148</v>
      </c>
      <c r="B86" s="29" t="s">
        <v>25</v>
      </c>
      <c r="C86" s="97" t="s">
        <v>149</v>
      </c>
      <c r="D86" s="98">
        <v>1715024</v>
      </c>
      <c r="E86" s="98">
        <v>1715024</v>
      </c>
      <c r="F86" s="99">
        <f t="shared" si="0"/>
        <v>100</v>
      </c>
    </row>
    <row r="87" spans="1:6" ht="78.75" x14ac:dyDescent="0.2">
      <c r="A87" s="28" t="s">
        <v>150</v>
      </c>
      <c r="B87" s="29" t="s">
        <v>25</v>
      </c>
      <c r="C87" s="97" t="s">
        <v>151</v>
      </c>
      <c r="D87" s="98" t="s">
        <v>40</v>
      </c>
      <c r="E87" s="98">
        <v>63.58</v>
      </c>
      <c r="F87" s="99" t="s">
        <v>40</v>
      </c>
    </row>
    <row r="88" spans="1:6" ht="78.75" x14ac:dyDescent="0.2">
      <c r="A88" s="30" t="s">
        <v>152</v>
      </c>
      <c r="B88" s="29" t="s">
        <v>25</v>
      </c>
      <c r="C88" s="97" t="s">
        <v>153</v>
      </c>
      <c r="D88" s="98" t="s">
        <v>40</v>
      </c>
      <c r="E88" s="98">
        <v>63.58</v>
      </c>
      <c r="F88" s="99" t="s">
        <v>40</v>
      </c>
    </row>
    <row r="89" spans="1:6" ht="67.5" x14ac:dyDescent="0.2">
      <c r="A89" s="30" t="s">
        <v>154</v>
      </c>
      <c r="B89" s="29" t="s">
        <v>25</v>
      </c>
      <c r="C89" s="97" t="s">
        <v>155</v>
      </c>
      <c r="D89" s="98" t="s">
        <v>40</v>
      </c>
      <c r="E89" s="98">
        <v>63.58</v>
      </c>
      <c r="F89" s="99" t="str">
        <f t="shared" ref="F58:F89" si="1">IF(OR(D89="-",IF(E89="-",0,E89)&gt;=IF(D89="-",0,D89)),"-",IF(D89="-",0,D89)-IF(E89="-",0,E89))</f>
        <v>-</v>
      </c>
    </row>
    <row r="90" spans="1:6" ht="45" x14ac:dyDescent="0.2">
      <c r="A90" s="28" t="s">
        <v>156</v>
      </c>
      <c r="B90" s="29" t="s">
        <v>25</v>
      </c>
      <c r="C90" s="97" t="s">
        <v>157</v>
      </c>
      <c r="D90" s="98" t="s">
        <v>40</v>
      </c>
      <c r="E90" s="98">
        <v>63.58</v>
      </c>
      <c r="F90" s="99" t="str">
        <f t="shared" ref="F90:F92" si="2">IF(OR(D90="-",IF(E90="-",0,E90)&gt;=IF(D90="-",0,D90)),"-",IF(D90="-",0,D90)-IF(E90="-",0,E90))</f>
        <v>-</v>
      </c>
    </row>
    <row r="91" spans="1:6" ht="33.75" x14ac:dyDescent="0.2">
      <c r="A91" s="28" t="s">
        <v>158</v>
      </c>
      <c r="B91" s="29" t="s">
        <v>25</v>
      </c>
      <c r="C91" s="97" t="s">
        <v>159</v>
      </c>
      <c r="D91" s="98" t="s">
        <v>40</v>
      </c>
      <c r="E91" s="98">
        <v>-1640.01</v>
      </c>
      <c r="F91" s="99" t="str">
        <f t="shared" si="2"/>
        <v>-</v>
      </c>
    </row>
    <row r="92" spans="1:6" ht="45" x14ac:dyDescent="0.2">
      <c r="A92" s="28" t="s">
        <v>160</v>
      </c>
      <c r="B92" s="29" t="s">
        <v>25</v>
      </c>
      <c r="C92" s="97" t="s">
        <v>161</v>
      </c>
      <c r="D92" s="98" t="s">
        <v>40</v>
      </c>
      <c r="E92" s="98">
        <v>-1640.01</v>
      </c>
      <c r="F92" s="99" t="str">
        <f t="shared" si="2"/>
        <v>-</v>
      </c>
    </row>
    <row r="93" spans="1:6" ht="12.75" customHeight="1" x14ac:dyDescent="0.2">
      <c r="A93" s="31"/>
      <c r="B93" s="32"/>
      <c r="C93" s="32"/>
      <c r="D93" s="33"/>
      <c r="E93" s="33"/>
      <c r="F93" s="33"/>
    </row>
  </sheetData>
  <mergeCells count="12">
    <mergeCell ref="A15:D15"/>
    <mergeCell ref="A6:D6"/>
    <mergeCell ref="A9:D9"/>
    <mergeCell ref="A7:D7"/>
    <mergeCell ref="B11:D11"/>
    <mergeCell ref="B12:D12"/>
    <mergeCell ref="B16:B22"/>
    <mergeCell ref="D16:D22"/>
    <mergeCell ref="C16:C22"/>
    <mergeCell ref="A16:A22"/>
    <mergeCell ref="F16:F22"/>
    <mergeCell ref="E16:E22"/>
  </mergeCells>
  <conditionalFormatting sqref="F26:F87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1"/>
  <sheetViews>
    <sheetView showGridLines="0" topLeftCell="A6" workbookViewId="0">
      <selection activeCell="G115" sqref="G11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75" t="s">
        <v>162</v>
      </c>
      <c r="B2" s="75"/>
      <c r="C2" s="75"/>
      <c r="D2" s="75"/>
      <c r="E2" s="1"/>
      <c r="F2" s="13" t="s">
        <v>163</v>
      </c>
    </row>
    <row r="3" spans="1:6" ht="13.5" customHeight="1" x14ac:dyDescent="0.2">
      <c r="A3" s="5"/>
      <c r="B3" s="5"/>
      <c r="C3" s="34"/>
      <c r="D3" s="9"/>
      <c r="E3" s="9"/>
      <c r="F3" s="9"/>
    </row>
    <row r="4" spans="1:6" ht="10.15" customHeight="1" x14ac:dyDescent="0.2">
      <c r="A4" s="78" t="s">
        <v>16</v>
      </c>
      <c r="B4" s="63" t="s">
        <v>17</v>
      </c>
      <c r="C4" s="76" t="s">
        <v>164</v>
      </c>
      <c r="D4" s="66" t="s">
        <v>19</v>
      </c>
      <c r="E4" s="81" t="s">
        <v>20</v>
      </c>
      <c r="F4" s="72" t="s">
        <v>362</v>
      </c>
    </row>
    <row r="5" spans="1:6" ht="5.45" customHeight="1" x14ac:dyDescent="0.2">
      <c r="A5" s="79"/>
      <c r="B5" s="64"/>
      <c r="C5" s="77"/>
      <c r="D5" s="67"/>
      <c r="E5" s="82"/>
      <c r="F5" s="73"/>
    </row>
    <row r="6" spans="1:6" ht="9.6" customHeight="1" x14ac:dyDescent="0.2">
      <c r="A6" s="79"/>
      <c r="B6" s="64"/>
      <c r="C6" s="77"/>
      <c r="D6" s="67"/>
      <c r="E6" s="82"/>
      <c r="F6" s="73"/>
    </row>
    <row r="7" spans="1:6" ht="6" customHeight="1" x14ac:dyDescent="0.2">
      <c r="A7" s="79"/>
      <c r="B7" s="64"/>
      <c r="C7" s="77"/>
      <c r="D7" s="67"/>
      <c r="E7" s="82"/>
      <c r="F7" s="73"/>
    </row>
    <row r="8" spans="1:6" ht="6.6" customHeight="1" x14ac:dyDescent="0.2">
      <c r="A8" s="79"/>
      <c r="B8" s="64"/>
      <c r="C8" s="77"/>
      <c r="D8" s="67"/>
      <c r="E8" s="82"/>
      <c r="F8" s="73"/>
    </row>
    <row r="9" spans="1:6" ht="10.9" customHeight="1" x14ac:dyDescent="0.2">
      <c r="A9" s="79"/>
      <c r="B9" s="64"/>
      <c r="C9" s="77"/>
      <c r="D9" s="67"/>
      <c r="E9" s="82"/>
      <c r="F9" s="73"/>
    </row>
    <row r="10" spans="1:6" ht="4.1500000000000004" hidden="1" customHeight="1" x14ac:dyDescent="0.2">
      <c r="A10" s="79"/>
      <c r="B10" s="64"/>
      <c r="C10" s="35"/>
      <c r="D10" s="67"/>
      <c r="E10" s="36"/>
      <c r="F10" s="37"/>
    </row>
    <row r="11" spans="1:6" ht="13.15" hidden="1" customHeight="1" x14ac:dyDescent="0.2">
      <c r="A11" s="80"/>
      <c r="B11" s="65"/>
      <c r="C11" s="38"/>
      <c r="D11" s="68"/>
      <c r="E11" s="39"/>
      <c r="F11" s="40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21</v>
      </c>
      <c r="E12" s="41" t="s">
        <v>22</v>
      </c>
      <c r="F12" s="23" t="s">
        <v>23</v>
      </c>
    </row>
    <row r="13" spans="1:6" x14ac:dyDescent="0.2">
      <c r="A13" s="42" t="s">
        <v>165</v>
      </c>
      <c r="B13" s="43" t="s">
        <v>166</v>
      </c>
      <c r="C13" s="97" t="s">
        <v>167</v>
      </c>
      <c r="D13" s="98">
        <v>10824412.59</v>
      </c>
      <c r="E13" s="103">
        <v>6075320.0099999998</v>
      </c>
      <c r="F13" s="99">
        <f>E13/D13*100</f>
        <v>56.126094229007947</v>
      </c>
    </row>
    <row r="14" spans="1:6" x14ac:dyDescent="0.2">
      <c r="A14" s="44" t="s">
        <v>27</v>
      </c>
      <c r="B14" s="45"/>
      <c r="C14" s="104"/>
      <c r="D14" s="105"/>
      <c r="E14" s="106"/>
      <c r="F14" s="107"/>
    </row>
    <row r="15" spans="1:6" x14ac:dyDescent="0.2">
      <c r="A15" s="42" t="s">
        <v>168</v>
      </c>
      <c r="B15" s="43" t="s">
        <v>166</v>
      </c>
      <c r="C15" s="97" t="s">
        <v>169</v>
      </c>
      <c r="D15" s="98">
        <v>4172662.23</v>
      </c>
      <c r="E15" s="103">
        <v>3055410.41</v>
      </c>
      <c r="F15" s="99">
        <f>E15/D15*100</f>
        <v>73.224484551676738</v>
      </c>
    </row>
    <row r="16" spans="1:6" ht="56.25" x14ac:dyDescent="0.2">
      <c r="A16" s="24" t="s">
        <v>170</v>
      </c>
      <c r="B16" s="46" t="s">
        <v>166</v>
      </c>
      <c r="C16" s="91" t="s">
        <v>171</v>
      </c>
      <c r="D16" s="92">
        <v>3597302.45</v>
      </c>
      <c r="E16" s="108">
        <v>2725813.19</v>
      </c>
      <c r="F16" s="99">
        <f t="shared" ref="F16:F79" si="0">E16/D16*100</f>
        <v>75.773811846151546</v>
      </c>
    </row>
    <row r="17" spans="1:6" ht="22.5" x14ac:dyDescent="0.2">
      <c r="A17" s="24" t="s">
        <v>172</v>
      </c>
      <c r="B17" s="46" t="s">
        <v>166</v>
      </c>
      <c r="C17" s="91" t="s">
        <v>173</v>
      </c>
      <c r="D17" s="92">
        <v>3597302.45</v>
      </c>
      <c r="E17" s="108">
        <v>2725813.19</v>
      </c>
      <c r="F17" s="99">
        <f t="shared" si="0"/>
        <v>75.773811846151546</v>
      </c>
    </row>
    <row r="18" spans="1:6" ht="22.5" x14ac:dyDescent="0.2">
      <c r="A18" s="24" t="s">
        <v>174</v>
      </c>
      <c r="B18" s="46" t="s">
        <v>166</v>
      </c>
      <c r="C18" s="91" t="s">
        <v>175</v>
      </c>
      <c r="D18" s="92">
        <v>2745730.3</v>
      </c>
      <c r="E18" s="108">
        <v>2097269.7200000002</v>
      </c>
      <c r="F18" s="99">
        <f t="shared" si="0"/>
        <v>76.38294700684915</v>
      </c>
    </row>
    <row r="19" spans="1:6" ht="33.75" x14ac:dyDescent="0.2">
      <c r="A19" s="24" t="s">
        <v>176</v>
      </c>
      <c r="B19" s="46" t="s">
        <v>166</v>
      </c>
      <c r="C19" s="91" t="s">
        <v>177</v>
      </c>
      <c r="D19" s="92">
        <v>851572.15</v>
      </c>
      <c r="E19" s="108">
        <v>628543.47</v>
      </c>
      <c r="F19" s="99">
        <f t="shared" si="0"/>
        <v>73.809772900628559</v>
      </c>
    </row>
    <row r="20" spans="1:6" ht="22.5" x14ac:dyDescent="0.2">
      <c r="A20" s="24" t="s">
        <v>178</v>
      </c>
      <c r="B20" s="46" t="s">
        <v>166</v>
      </c>
      <c r="C20" s="91" t="s">
        <v>179</v>
      </c>
      <c r="D20" s="92">
        <v>426821.66</v>
      </c>
      <c r="E20" s="108">
        <v>224729.45</v>
      </c>
      <c r="F20" s="99">
        <f t="shared" si="0"/>
        <v>52.651838240824056</v>
      </c>
    </row>
    <row r="21" spans="1:6" ht="22.5" x14ac:dyDescent="0.2">
      <c r="A21" s="24" t="s">
        <v>180</v>
      </c>
      <c r="B21" s="46" t="s">
        <v>166</v>
      </c>
      <c r="C21" s="91" t="s">
        <v>181</v>
      </c>
      <c r="D21" s="92">
        <v>426821.66</v>
      </c>
      <c r="E21" s="108">
        <v>224729.45</v>
      </c>
      <c r="F21" s="99">
        <f t="shared" si="0"/>
        <v>52.651838240824056</v>
      </c>
    </row>
    <row r="22" spans="1:6" x14ac:dyDescent="0.2">
      <c r="A22" s="24" t="s">
        <v>182</v>
      </c>
      <c r="B22" s="46" t="s">
        <v>166</v>
      </c>
      <c r="C22" s="91" t="s">
        <v>183</v>
      </c>
      <c r="D22" s="92">
        <v>426821.66</v>
      </c>
      <c r="E22" s="108">
        <v>224729.45</v>
      </c>
      <c r="F22" s="99">
        <f t="shared" si="0"/>
        <v>52.651838240824056</v>
      </c>
    </row>
    <row r="23" spans="1:6" x14ac:dyDescent="0.2">
      <c r="A23" s="24" t="s">
        <v>184</v>
      </c>
      <c r="B23" s="46" t="s">
        <v>166</v>
      </c>
      <c r="C23" s="91" t="s">
        <v>185</v>
      </c>
      <c r="D23" s="92">
        <v>93184.23</v>
      </c>
      <c r="E23" s="108">
        <v>93184.23</v>
      </c>
      <c r="F23" s="99">
        <f t="shared" si="0"/>
        <v>100</v>
      </c>
    </row>
    <row r="24" spans="1:6" x14ac:dyDescent="0.2">
      <c r="A24" s="24" t="s">
        <v>140</v>
      </c>
      <c r="B24" s="46" t="s">
        <v>166</v>
      </c>
      <c r="C24" s="91" t="s">
        <v>186</v>
      </c>
      <c r="D24" s="92">
        <v>93184.23</v>
      </c>
      <c r="E24" s="108">
        <v>93184.23</v>
      </c>
      <c r="F24" s="99">
        <f t="shared" si="0"/>
        <v>100</v>
      </c>
    </row>
    <row r="25" spans="1:6" x14ac:dyDescent="0.2">
      <c r="A25" s="24" t="s">
        <v>187</v>
      </c>
      <c r="B25" s="46" t="s">
        <v>166</v>
      </c>
      <c r="C25" s="91" t="s">
        <v>188</v>
      </c>
      <c r="D25" s="92">
        <v>55353.89</v>
      </c>
      <c r="E25" s="108">
        <v>11683.54</v>
      </c>
      <c r="F25" s="99">
        <f t="shared" si="0"/>
        <v>21.106989951383724</v>
      </c>
    </row>
    <row r="26" spans="1:6" x14ac:dyDescent="0.2">
      <c r="A26" s="24" t="s">
        <v>189</v>
      </c>
      <c r="B26" s="46" t="s">
        <v>166</v>
      </c>
      <c r="C26" s="91" t="s">
        <v>190</v>
      </c>
      <c r="D26" s="92">
        <v>55353.89</v>
      </c>
      <c r="E26" s="108">
        <v>11683.54</v>
      </c>
      <c r="F26" s="99">
        <f t="shared" si="0"/>
        <v>21.106989951383724</v>
      </c>
    </row>
    <row r="27" spans="1:6" ht="22.5" x14ac:dyDescent="0.2">
      <c r="A27" s="24" t="s">
        <v>191</v>
      </c>
      <c r="B27" s="46" t="s">
        <v>166</v>
      </c>
      <c r="C27" s="91" t="s">
        <v>192</v>
      </c>
      <c r="D27" s="92">
        <v>10369.6</v>
      </c>
      <c r="E27" s="108">
        <v>8150.1</v>
      </c>
      <c r="F27" s="99">
        <f t="shared" si="0"/>
        <v>78.59608856657924</v>
      </c>
    </row>
    <row r="28" spans="1:6" x14ac:dyDescent="0.2">
      <c r="A28" s="24" t="s">
        <v>193</v>
      </c>
      <c r="B28" s="46" t="s">
        <v>166</v>
      </c>
      <c r="C28" s="91" t="s">
        <v>194</v>
      </c>
      <c r="D28" s="92">
        <v>876.5</v>
      </c>
      <c r="E28" s="108">
        <v>421.5</v>
      </c>
      <c r="F28" s="99">
        <f t="shared" si="0"/>
        <v>48.08899030233885</v>
      </c>
    </row>
    <row r="29" spans="1:6" x14ac:dyDescent="0.2">
      <c r="A29" s="24" t="s">
        <v>195</v>
      </c>
      <c r="B29" s="46" t="s">
        <v>166</v>
      </c>
      <c r="C29" s="91" t="s">
        <v>196</v>
      </c>
      <c r="D29" s="92">
        <v>44107.79</v>
      </c>
      <c r="E29" s="108">
        <v>3111.94</v>
      </c>
      <c r="F29" s="99">
        <f t="shared" si="0"/>
        <v>7.0553070103943085</v>
      </c>
    </row>
    <row r="30" spans="1:6" ht="33.75" x14ac:dyDescent="0.2">
      <c r="A30" s="42" t="s">
        <v>197</v>
      </c>
      <c r="B30" s="43" t="s">
        <v>166</v>
      </c>
      <c r="C30" s="97" t="s">
        <v>198</v>
      </c>
      <c r="D30" s="98">
        <v>683654.68</v>
      </c>
      <c r="E30" s="103">
        <v>528031.87</v>
      </c>
      <c r="F30" s="99">
        <f t="shared" si="0"/>
        <v>77.236635021645711</v>
      </c>
    </row>
    <row r="31" spans="1:6" ht="56.25" x14ac:dyDescent="0.2">
      <c r="A31" s="24" t="s">
        <v>170</v>
      </c>
      <c r="B31" s="46" t="s">
        <v>166</v>
      </c>
      <c r="C31" s="91" t="s">
        <v>199</v>
      </c>
      <c r="D31" s="92">
        <v>683654.68</v>
      </c>
      <c r="E31" s="108">
        <v>528031.87</v>
      </c>
      <c r="F31" s="99">
        <f t="shared" si="0"/>
        <v>77.236635021645711</v>
      </c>
    </row>
    <row r="32" spans="1:6" ht="22.5" x14ac:dyDescent="0.2">
      <c r="A32" s="24" t="s">
        <v>172</v>
      </c>
      <c r="B32" s="46" t="s">
        <v>166</v>
      </c>
      <c r="C32" s="91" t="s">
        <v>200</v>
      </c>
      <c r="D32" s="92">
        <v>683654.68</v>
      </c>
      <c r="E32" s="108">
        <v>528031.87</v>
      </c>
      <c r="F32" s="99">
        <f t="shared" si="0"/>
        <v>77.236635021645711</v>
      </c>
    </row>
    <row r="33" spans="1:6" ht="22.5" x14ac:dyDescent="0.2">
      <c r="A33" s="24" t="s">
        <v>174</v>
      </c>
      <c r="B33" s="46" t="s">
        <v>166</v>
      </c>
      <c r="C33" s="91" t="s">
        <v>201</v>
      </c>
      <c r="D33" s="92">
        <v>525080.4</v>
      </c>
      <c r="E33" s="108">
        <v>406482.24</v>
      </c>
      <c r="F33" s="99">
        <f t="shared" si="0"/>
        <v>77.41333327239029</v>
      </c>
    </row>
    <row r="34" spans="1:6" ht="33.75" x14ac:dyDescent="0.2">
      <c r="A34" s="24" t="s">
        <v>176</v>
      </c>
      <c r="B34" s="46" t="s">
        <v>166</v>
      </c>
      <c r="C34" s="91" t="s">
        <v>202</v>
      </c>
      <c r="D34" s="92">
        <v>158574.28</v>
      </c>
      <c r="E34" s="108">
        <v>121549.63</v>
      </c>
      <c r="F34" s="99">
        <f t="shared" si="0"/>
        <v>76.651541473182164</v>
      </c>
    </row>
    <row r="35" spans="1:6" ht="45" x14ac:dyDescent="0.2">
      <c r="A35" s="42" t="s">
        <v>203</v>
      </c>
      <c r="B35" s="43" t="s">
        <v>166</v>
      </c>
      <c r="C35" s="97" t="s">
        <v>204</v>
      </c>
      <c r="D35" s="98">
        <v>3349167.52</v>
      </c>
      <c r="E35" s="103">
        <v>2431138.5099999998</v>
      </c>
      <c r="F35" s="99">
        <f t="shared" si="0"/>
        <v>72.589337364647548</v>
      </c>
    </row>
    <row r="36" spans="1:6" ht="56.25" x14ac:dyDescent="0.2">
      <c r="A36" s="24" t="s">
        <v>170</v>
      </c>
      <c r="B36" s="46" t="s">
        <v>166</v>
      </c>
      <c r="C36" s="91" t="s">
        <v>205</v>
      </c>
      <c r="D36" s="92">
        <v>2913647.77</v>
      </c>
      <c r="E36" s="108">
        <v>2197781.3199999998</v>
      </c>
      <c r="F36" s="99">
        <f t="shared" si="0"/>
        <v>75.430576840109936</v>
      </c>
    </row>
    <row r="37" spans="1:6" ht="22.5" x14ac:dyDescent="0.2">
      <c r="A37" s="24" t="s">
        <v>172</v>
      </c>
      <c r="B37" s="46" t="s">
        <v>166</v>
      </c>
      <c r="C37" s="91" t="s">
        <v>206</v>
      </c>
      <c r="D37" s="92">
        <v>2913647.77</v>
      </c>
      <c r="E37" s="108">
        <v>2197781.3199999998</v>
      </c>
      <c r="F37" s="99">
        <f t="shared" si="0"/>
        <v>75.430576840109936</v>
      </c>
    </row>
    <row r="38" spans="1:6" ht="22.5" x14ac:dyDescent="0.2">
      <c r="A38" s="24" t="s">
        <v>174</v>
      </c>
      <c r="B38" s="46" t="s">
        <v>166</v>
      </c>
      <c r="C38" s="91" t="s">
        <v>207</v>
      </c>
      <c r="D38" s="92">
        <v>2220649.9</v>
      </c>
      <c r="E38" s="108">
        <v>1690787.48</v>
      </c>
      <c r="F38" s="99">
        <f t="shared" si="0"/>
        <v>76.139308587094263</v>
      </c>
    </row>
    <row r="39" spans="1:6" ht="33.75" x14ac:dyDescent="0.2">
      <c r="A39" s="24" t="s">
        <v>176</v>
      </c>
      <c r="B39" s="46" t="s">
        <v>166</v>
      </c>
      <c r="C39" s="91" t="s">
        <v>208</v>
      </c>
      <c r="D39" s="92">
        <v>692997.87</v>
      </c>
      <c r="E39" s="108">
        <v>506993.84</v>
      </c>
      <c r="F39" s="99">
        <f t="shared" si="0"/>
        <v>73.159509133844807</v>
      </c>
    </row>
    <row r="40" spans="1:6" ht="22.5" x14ac:dyDescent="0.2">
      <c r="A40" s="24" t="s">
        <v>178</v>
      </c>
      <c r="B40" s="46" t="s">
        <v>166</v>
      </c>
      <c r="C40" s="91" t="s">
        <v>209</v>
      </c>
      <c r="D40" s="92">
        <v>383221.66</v>
      </c>
      <c r="E40" s="108">
        <v>224729.45</v>
      </c>
      <c r="F40" s="99">
        <f t="shared" si="0"/>
        <v>58.64215764839598</v>
      </c>
    </row>
    <row r="41" spans="1:6" ht="22.5" x14ac:dyDescent="0.2">
      <c r="A41" s="24" t="s">
        <v>180</v>
      </c>
      <c r="B41" s="46" t="s">
        <v>166</v>
      </c>
      <c r="C41" s="91" t="s">
        <v>210</v>
      </c>
      <c r="D41" s="92">
        <v>383221.66</v>
      </c>
      <c r="E41" s="108">
        <v>224729.45</v>
      </c>
      <c r="F41" s="99">
        <f t="shared" si="0"/>
        <v>58.64215764839598</v>
      </c>
    </row>
    <row r="42" spans="1:6" x14ac:dyDescent="0.2">
      <c r="A42" s="24" t="s">
        <v>182</v>
      </c>
      <c r="B42" s="46" t="s">
        <v>166</v>
      </c>
      <c r="C42" s="91" t="s">
        <v>211</v>
      </c>
      <c r="D42" s="92">
        <v>383221.66</v>
      </c>
      <c r="E42" s="108">
        <v>224729.45</v>
      </c>
      <c r="F42" s="99">
        <f t="shared" si="0"/>
        <v>58.64215764839598</v>
      </c>
    </row>
    <row r="43" spans="1:6" x14ac:dyDescent="0.2">
      <c r="A43" s="24" t="s">
        <v>187</v>
      </c>
      <c r="B43" s="46" t="s">
        <v>166</v>
      </c>
      <c r="C43" s="91" t="s">
        <v>212</v>
      </c>
      <c r="D43" s="92">
        <v>52298.09</v>
      </c>
      <c r="E43" s="108">
        <v>8627.74</v>
      </c>
      <c r="F43" s="99">
        <f t="shared" si="0"/>
        <v>16.497237279602373</v>
      </c>
    </row>
    <row r="44" spans="1:6" x14ac:dyDescent="0.2">
      <c r="A44" s="24" t="s">
        <v>189</v>
      </c>
      <c r="B44" s="46" t="s">
        <v>166</v>
      </c>
      <c r="C44" s="91" t="s">
        <v>213</v>
      </c>
      <c r="D44" s="92">
        <v>52298.09</v>
      </c>
      <c r="E44" s="108">
        <v>8627.74</v>
      </c>
      <c r="F44" s="99">
        <f t="shared" si="0"/>
        <v>16.497237279602373</v>
      </c>
    </row>
    <row r="45" spans="1:6" ht="22.5" x14ac:dyDescent="0.2">
      <c r="A45" s="24" t="s">
        <v>191</v>
      </c>
      <c r="B45" s="46" t="s">
        <v>166</v>
      </c>
      <c r="C45" s="91" t="s">
        <v>214</v>
      </c>
      <c r="D45" s="92">
        <v>10369.6</v>
      </c>
      <c r="E45" s="108">
        <v>8150.1</v>
      </c>
      <c r="F45" s="99">
        <f t="shared" si="0"/>
        <v>78.59608856657924</v>
      </c>
    </row>
    <row r="46" spans="1:6" x14ac:dyDescent="0.2">
      <c r="A46" s="24" t="s">
        <v>193</v>
      </c>
      <c r="B46" s="46" t="s">
        <v>166</v>
      </c>
      <c r="C46" s="91" t="s">
        <v>215</v>
      </c>
      <c r="D46" s="92">
        <v>876.5</v>
      </c>
      <c r="E46" s="108">
        <v>421.5</v>
      </c>
      <c r="F46" s="99">
        <f t="shared" si="0"/>
        <v>48.08899030233885</v>
      </c>
    </row>
    <row r="47" spans="1:6" x14ac:dyDescent="0.2">
      <c r="A47" s="24" t="s">
        <v>195</v>
      </c>
      <c r="B47" s="46" t="s">
        <v>166</v>
      </c>
      <c r="C47" s="91" t="s">
        <v>216</v>
      </c>
      <c r="D47" s="92">
        <v>41051.99</v>
      </c>
      <c r="E47" s="108">
        <v>56.14</v>
      </c>
      <c r="F47" s="99">
        <f t="shared" si="0"/>
        <v>0.13675341926177026</v>
      </c>
    </row>
    <row r="48" spans="1:6" ht="33.75" x14ac:dyDescent="0.2">
      <c r="A48" s="42" t="s">
        <v>217</v>
      </c>
      <c r="B48" s="43" t="s">
        <v>166</v>
      </c>
      <c r="C48" s="97" t="s">
        <v>218</v>
      </c>
      <c r="D48" s="98">
        <v>93184.23</v>
      </c>
      <c r="E48" s="103">
        <v>93184.23</v>
      </c>
      <c r="F48" s="99">
        <f t="shared" si="0"/>
        <v>100</v>
      </c>
    </row>
    <row r="49" spans="1:6" x14ac:dyDescent="0.2">
      <c r="A49" s="24" t="s">
        <v>184</v>
      </c>
      <c r="B49" s="46" t="s">
        <v>166</v>
      </c>
      <c r="C49" s="91" t="s">
        <v>219</v>
      </c>
      <c r="D49" s="92">
        <v>93184.23</v>
      </c>
      <c r="E49" s="108">
        <v>93184.23</v>
      </c>
      <c r="F49" s="99">
        <f t="shared" si="0"/>
        <v>100</v>
      </c>
    </row>
    <row r="50" spans="1:6" x14ac:dyDescent="0.2">
      <c r="A50" s="24" t="s">
        <v>140</v>
      </c>
      <c r="B50" s="46" t="s">
        <v>166</v>
      </c>
      <c r="C50" s="91" t="s">
        <v>220</v>
      </c>
      <c r="D50" s="92">
        <v>93184.23</v>
      </c>
      <c r="E50" s="108">
        <v>93184.23</v>
      </c>
      <c r="F50" s="99">
        <f t="shared" si="0"/>
        <v>100</v>
      </c>
    </row>
    <row r="51" spans="1:6" x14ac:dyDescent="0.2">
      <c r="A51" s="42" t="s">
        <v>221</v>
      </c>
      <c r="B51" s="43" t="s">
        <v>166</v>
      </c>
      <c r="C51" s="97" t="s">
        <v>222</v>
      </c>
      <c r="D51" s="98">
        <v>46655.8</v>
      </c>
      <c r="E51" s="103">
        <v>3055.8</v>
      </c>
      <c r="F51" s="99">
        <f t="shared" si="0"/>
        <v>6.5496679941186313</v>
      </c>
    </row>
    <row r="52" spans="1:6" ht="22.5" x14ac:dyDescent="0.2">
      <c r="A52" s="24" t="s">
        <v>178</v>
      </c>
      <c r="B52" s="46" t="s">
        <v>166</v>
      </c>
      <c r="C52" s="91" t="s">
        <v>223</v>
      </c>
      <c r="D52" s="92">
        <v>43600</v>
      </c>
      <c r="E52" s="108" t="s">
        <v>40</v>
      </c>
      <c r="F52" s="99" t="s">
        <v>40</v>
      </c>
    </row>
    <row r="53" spans="1:6" ht="22.5" x14ac:dyDescent="0.2">
      <c r="A53" s="24" t="s">
        <v>180</v>
      </c>
      <c r="B53" s="46" t="s">
        <v>166</v>
      </c>
      <c r="C53" s="91" t="s">
        <v>224</v>
      </c>
      <c r="D53" s="92">
        <v>43600</v>
      </c>
      <c r="E53" s="108" t="s">
        <v>40</v>
      </c>
      <c r="F53" s="99" t="s">
        <v>40</v>
      </c>
    </row>
    <row r="54" spans="1:6" x14ac:dyDescent="0.2">
      <c r="A54" s="24" t="s">
        <v>182</v>
      </c>
      <c r="B54" s="46" t="s">
        <v>166</v>
      </c>
      <c r="C54" s="91" t="s">
        <v>225</v>
      </c>
      <c r="D54" s="92">
        <v>43600</v>
      </c>
      <c r="E54" s="108" t="s">
        <v>40</v>
      </c>
      <c r="F54" s="99" t="s">
        <v>40</v>
      </c>
    </row>
    <row r="55" spans="1:6" x14ac:dyDescent="0.2">
      <c r="A55" s="24" t="s">
        <v>187</v>
      </c>
      <c r="B55" s="46" t="s">
        <v>166</v>
      </c>
      <c r="C55" s="91" t="s">
        <v>226</v>
      </c>
      <c r="D55" s="92">
        <v>3055.8</v>
      </c>
      <c r="E55" s="108">
        <v>3055.8</v>
      </c>
      <c r="F55" s="99">
        <f t="shared" si="0"/>
        <v>100</v>
      </c>
    </row>
    <row r="56" spans="1:6" x14ac:dyDescent="0.2">
      <c r="A56" s="24" t="s">
        <v>189</v>
      </c>
      <c r="B56" s="46" t="s">
        <v>166</v>
      </c>
      <c r="C56" s="91" t="s">
        <v>227</v>
      </c>
      <c r="D56" s="92">
        <v>3055.8</v>
      </c>
      <c r="E56" s="108">
        <v>3055.8</v>
      </c>
      <c r="F56" s="99">
        <f t="shared" si="0"/>
        <v>100</v>
      </c>
    </row>
    <row r="57" spans="1:6" x14ac:dyDescent="0.2">
      <c r="A57" s="24" t="s">
        <v>195</v>
      </c>
      <c r="B57" s="46" t="s">
        <v>166</v>
      </c>
      <c r="C57" s="91" t="s">
        <v>228</v>
      </c>
      <c r="D57" s="92">
        <v>3055.8</v>
      </c>
      <c r="E57" s="108">
        <v>3055.8</v>
      </c>
      <c r="F57" s="99">
        <f t="shared" si="0"/>
        <v>100</v>
      </c>
    </row>
    <row r="58" spans="1:6" x14ac:dyDescent="0.2">
      <c r="A58" s="42" t="s">
        <v>229</v>
      </c>
      <c r="B58" s="43" t="s">
        <v>166</v>
      </c>
      <c r="C58" s="97" t="s">
        <v>230</v>
      </c>
      <c r="D58" s="98">
        <v>91161.06</v>
      </c>
      <c r="E58" s="103">
        <v>58409.2</v>
      </c>
      <c r="F58" s="99">
        <f t="shared" si="0"/>
        <v>64.072532723950332</v>
      </c>
    </row>
    <row r="59" spans="1:6" ht="56.25" x14ac:dyDescent="0.2">
      <c r="A59" s="24" t="s">
        <v>170</v>
      </c>
      <c r="B59" s="46" t="s">
        <v>166</v>
      </c>
      <c r="C59" s="91" t="s">
        <v>231</v>
      </c>
      <c r="D59" s="92">
        <v>85879.18</v>
      </c>
      <c r="E59" s="108">
        <v>58409.2</v>
      </c>
      <c r="F59" s="99">
        <f t="shared" si="0"/>
        <v>68.013225091343443</v>
      </c>
    </row>
    <row r="60" spans="1:6" ht="22.5" x14ac:dyDescent="0.2">
      <c r="A60" s="24" t="s">
        <v>172</v>
      </c>
      <c r="B60" s="46" t="s">
        <v>166</v>
      </c>
      <c r="C60" s="91" t="s">
        <v>232</v>
      </c>
      <c r="D60" s="92">
        <v>85879.18</v>
      </c>
      <c r="E60" s="108">
        <v>58409.2</v>
      </c>
      <c r="F60" s="99">
        <f t="shared" si="0"/>
        <v>68.013225091343443</v>
      </c>
    </row>
    <row r="61" spans="1:6" ht="22.5" x14ac:dyDescent="0.2">
      <c r="A61" s="24" t="s">
        <v>174</v>
      </c>
      <c r="B61" s="46" t="s">
        <v>166</v>
      </c>
      <c r="C61" s="91" t="s">
        <v>233</v>
      </c>
      <c r="D61" s="92">
        <v>65959.44</v>
      </c>
      <c r="E61" s="108">
        <v>44079.839999999997</v>
      </c>
      <c r="F61" s="99">
        <f t="shared" si="0"/>
        <v>66.828705640921143</v>
      </c>
    </row>
    <row r="62" spans="1:6" ht="33.75" x14ac:dyDescent="0.2">
      <c r="A62" s="24" t="s">
        <v>176</v>
      </c>
      <c r="B62" s="46" t="s">
        <v>166</v>
      </c>
      <c r="C62" s="91" t="s">
        <v>234</v>
      </c>
      <c r="D62" s="92">
        <v>19919.740000000002</v>
      </c>
      <c r="E62" s="108">
        <v>14329.36</v>
      </c>
      <c r="F62" s="99">
        <f t="shared" si="0"/>
        <v>71.93547706947983</v>
      </c>
    </row>
    <row r="63" spans="1:6" ht="22.5" x14ac:dyDescent="0.2">
      <c r="A63" s="24" t="s">
        <v>178</v>
      </c>
      <c r="B63" s="46" t="s">
        <v>166</v>
      </c>
      <c r="C63" s="91" t="s">
        <v>235</v>
      </c>
      <c r="D63" s="92">
        <v>5281.88</v>
      </c>
      <c r="E63" s="108" t="s">
        <v>40</v>
      </c>
      <c r="F63" s="99" t="s">
        <v>40</v>
      </c>
    </row>
    <row r="64" spans="1:6" ht="22.5" x14ac:dyDescent="0.2">
      <c r="A64" s="24" t="s">
        <v>180</v>
      </c>
      <c r="B64" s="46" t="s">
        <v>166</v>
      </c>
      <c r="C64" s="91" t="s">
        <v>236</v>
      </c>
      <c r="D64" s="92">
        <v>5281.88</v>
      </c>
      <c r="E64" s="108" t="s">
        <v>40</v>
      </c>
      <c r="F64" s="99" t="s">
        <v>40</v>
      </c>
    </row>
    <row r="65" spans="1:6" x14ac:dyDescent="0.2">
      <c r="A65" s="24" t="s">
        <v>182</v>
      </c>
      <c r="B65" s="46" t="s">
        <v>166</v>
      </c>
      <c r="C65" s="91" t="s">
        <v>237</v>
      </c>
      <c r="D65" s="92">
        <v>5281.88</v>
      </c>
      <c r="E65" s="108" t="s">
        <v>40</v>
      </c>
      <c r="F65" s="99" t="s">
        <v>40</v>
      </c>
    </row>
    <row r="66" spans="1:6" x14ac:dyDescent="0.2">
      <c r="A66" s="42" t="s">
        <v>238</v>
      </c>
      <c r="B66" s="43" t="s">
        <v>166</v>
      </c>
      <c r="C66" s="97" t="s">
        <v>239</v>
      </c>
      <c r="D66" s="98">
        <v>91161.06</v>
      </c>
      <c r="E66" s="103">
        <v>58409.2</v>
      </c>
      <c r="F66" s="99">
        <f t="shared" si="0"/>
        <v>64.072532723950332</v>
      </c>
    </row>
    <row r="67" spans="1:6" ht="56.25" x14ac:dyDescent="0.2">
      <c r="A67" s="24" t="s">
        <v>170</v>
      </c>
      <c r="B67" s="46" t="s">
        <v>166</v>
      </c>
      <c r="C67" s="91" t="s">
        <v>240</v>
      </c>
      <c r="D67" s="92">
        <v>85879.18</v>
      </c>
      <c r="E67" s="108">
        <v>58409.2</v>
      </c>
      <c r="F67" s="99">
        <f t="shared" si="0"/>
        <v>68.013225091343443</v>
      </c>
    </row>
    <row r="68" spans="1:6" ht="22.5" x14ac:dyDescent="0.2">
      <c r="A68" s="24" t="s">
        <v>172</v>
      </c>
      <c r="B68" s="46" t="s">
        <v>166</v>
      </c>
      <c r="C68" s="91" t="s">
        <v>241</v>
      </c>
      <c r="D68" s="92">
        <v>85879.18</v>
      </c>
      <c r="E68" s="108">
        <v>58409.2</v>
      </c>
      <c r="F68" s="99">
        <f t="shared" si="0"/>
        <v>68.013225091343443</v>
      </c>
    </row>
    <row r="69" spans="1:6" ht="22.5" x14ac:dyDescent="0.2">
      <c r="A69" s="24" t="s">
        <v>174</v>
      </c>
      <c r="B69" s="46" t="s">
        <v>166</v>
      </c>
      <c r="C69" s="91" t="s">
        <v>242</v>
      </c>
      <c r="D69" s="92">
        <v>65959.44</v>
      </c>
      <c r="E69" s="108">
        <v>44079.839999999997</v>
      </c>
      <c r="F69" s="99">
        <f t="shared" si="0"/>
        <v>66.828705640921143</v>
      </c>
    </row>
    <row r="70" spans="1:6" ht="33.75" x14ac:dyDescent="0.2">
      <c r="A70" s="24" t="s">
        <v>176</v>
      </c>
      <c r="B70" s="46" t="s">
        <v>166</v>
      </c>
      <c r="C70" s="91" t="s">
        <v>243</v>
      </c>
      <c r="D70" s="92">
        <v>19919.740000000002</v>
      </c>
      <c r="E70" s="108">
        <v>14329.36</v>
      </c>
      <c r="F70" s="99">
        <f t="shared" si="0"/>
        <v>71.93547706947983</v>
      </c>
    </row>
    <row r="71" spans="1:6" ht="22.5" x14ac:dyDescent="0.2">
      <c r="A71" s="24" t="s">
        <v>178</v>
      </c>
      <c r="B71" s="46" t="s">
        <v>166</v>
      </c>
      <c r="C71" s="91" t="s">
        <v>244</v>
      </c>
      <c r="D71" s="92">
        <v>5281.88</v>
      </c>
      <c r="E71" s="108" t="s">
        <v>40</v>
      </c>
      <c r="F71" s="99" t="s">
        <v>40</v>
      </c>
    </row>
    <row r="72" spans="1:6" ht="22.5" x14ac:dyDescent="0.2">
      <c r="A72" s="24" t="s">
        <v>180</v>
      </c>
      <c r="B72" s="46" t="s">
        <v>166</v>
      </c>
      <c r="C72" s="91" t="s">
        <v>245</v>
      </c>
      <c r="D72" s="92">
        <v>5281.88</v>
      </c>
      <c r="E72" s="108" t="s">
        <v>40</v>
      </c>
      <c r="F72" s="99" t="s">
        <v>40</v>
      </c>
    </row>
    <row r="73" spans="1:6" x14ac:dyDescent="0.2">
      <c r="A73" s="24" t="s">
        <v>182</v>
      </c>
      <c r="B73" s="46" t="s">
        <v>166</v>
      </c>
      <c r="C73" s="91" t="s">
        <v>246</v>
      </c>
      <c r="D73" s="92">
        <v>5281.88</v>
      </c>
      <c r="E73" s="108" t="s">
        <v>40</v>
      </c>
      <c r="F73" s="99" t="s">
        <v>40</v>
      </c>
    </row>
    <row r="74" spans="1:6" x14ac:dyDescent="0.2">
      <c r="A74" s="42" t="s">
        <v>247</v>
      </c>
      <c r="B74" s="43" t="s">
        <v>166</v>
      </c>
      <c r="C74" s="97" t="s">
        <v>248</v>
      </c>
      <c r="D74" s="98">
        <v>4186273.03</v>
      </c>
      <c r="E74" s="103">
        <v>1248139.58</v>
      </c>
      <c r="F74" s="99">
        <f t="shared" si="0"/>
        <v>29.815054370689246</v>
      </c>
    </row>
    <row r="75" spans="1:6" ht="22.5" x14ac:dyDescent="0.2">
      <c r="A75" s="24" t="s">
        <v>178</v>
      </c>
      <c r="B75" s="46" t="s">
        <v>166</v>
      </c>
      <c r="C75" s="91" t="s">
        <v>249</v>
      </c>
      <c r="D75" s="92">
        <v>4186273.03</v>
      </c>
      <c r="E75" s="108">
        <v>1248139.58</v>
      </c>
      <c r="F75" s="99">
        <f t="shared" si="0"/>
        <v>29.815054370689246</v>
      </c>
    </row>
    <row r="76" spans="1:6" ht="22.5" x14ac:dyDescent="0.2">
      <c r="A76" s="24" t="s">
        <v>180</v>
      </c>
      <c r="B76" s="46" t="s">
        <v>166</v>
      </c>
      <c r="C76" s="91" t="s">
        <v>250</v>
      </c>
      <c r="D76" s="92">
        <v>4186273.03</v>
      </c>
      <c r="E76" s="108">
        <v>1248139.58</v>
      </c>
      <c r="F76" s="99">
        <f t="shared" si="0"/>
        <v>29.815054370689246</v>
      </c>
    </row>
    <row r="77" spans="1:6" x14ac:dyDescent="0.2">
      <c r="A77" s="24" t="s">
        <v>182</v>
      </c>
      <c r="B77" s="46" t="s">
        <v>166</v>
      </c>
      <c r="C77" s="91" t="s">
        <v>251</v>
      </c>
      <c r="D77" s="92">
        <v>4186273.03</v>
      </c>
      <c r="E77" s="108">
        <v>1248139.58</v>
      </c>
      <c r="F77" s="99">
        <f t="shared" si="0"/>
        <v>29.815054370689246</v>
      </c>
    </row>
    <row r="78" spans="1:6" x14ac:dyDescent="0.2">
      <c r="A78" s="42" t="s">
        <v>252</v>
      </c>
      <c r="B78" s="43" t="s">
        <v>166</v>
      </c>
      <c r="C78" s="97" t="s">
        <v>253</v>
      </c>
      <c r="D78" s="98">
        <v>4186273.03</v>
      </c>
      <c r="E78" s="103">
        <v>1248139.58</v>
      </c>
      <c r="F78" s="99">
        <f t="shared" si="0"/>
        <v>29.815054370689246</v>
      </c>
    </row>
    <row r="79" spans="1:6" ht="22.5" x14ac:dyDescent="0.2">
      <c r="A79" s="24" t="s">
        <v>178</v>
      </c>
      <c r="B79" s="46" t="s">
        <v>166</v>
      </c>
      <c r="C79" s="91" t="s">
        <v>254</v>
      </c>
      <c r="D79" s="92">
        <v>4186273.03</v>
      </c>
      <c r="E79" s="108">
        <v>1248139.58</v>
      </c>
      <c r="F79" s="99">
        <f t="shared" si="0"/>
        <v>29.815054370689246</v>
      </c>
    </row>
    <row r="80" spans="1:6" ht="22.5" x14ac:dyDescent="0.2">
      <c r="A80" s="24" t="s">
        <v>180</v>
      </c>
      <c r="B80" s="46" t="s">
        <v>166</v>
      </c>
      <c r="C80" s="91" t="s">
        <v>255</v>
      </c>
      <c r="D80" s="92">
        <v>4186273.03</v>
      </c>
      <c r="E80" s="108">
        <v>1248139.58</v>
      </c>
      <c r="F80" s="99">
        <f t="shared" ref="F80:F119" si="1">E80/D80*100</f>
        <v>29.815054370689246</v>
      </c>
    </row>
    <row r="81" spans="1:6" x14ac:dyDescent="0.2">
      <c r="A81" s="24" t="s">
        <v>182</v>
      </c>
      <c r="B81" s="46" t="s">
        <v>166</v>
      </c>
      <c r="C81" s="91" t="s">
        <v>256</v>
      </c>
      <c r="D81" s="92">
        <v>4186273.03</v>
      </c>
      <c r="E81" s="108">
        <v>1248139.58</v>
      </c>
      <c r="F81" s="99">
        <f t="shared" si="1"/>
        <v>29.815054370689246</v>
      </c>
    </row>
    <row r="82" spans="1:6" x14ac:dyDescent="0.2">
      <c r="A82" s="42" t="s">
        <v>257</v>
      </c>
      <c r="B82" s="43" t="s">
        <v>166</v>
      </c>
      <c r="C82" s="97" t="s">
        <v>258</v>
      </c>
      <c r="D82" s="98">
        <v>8237.3799999999992</v>
      </c>
      <c r="E82" s="103">
        <v>8237.3799999999992</v>
      </c>
      <c r="F82" s="99">
        <f t="shared" si="1"/>
        <v>100</v>
      </c>
    </row>
    <row r="83" spans="1:6" x14ac:dyDescent="0.2">
      <c r="A83" s="24" t="s">
        <v>184</v>
      </c>
      <c r="B83" s="46" t="s">
        <v>166</v>
      </c>
      <c r="C83" s="91" t="s">
        <v>259</v>
      </c>
      <c r="D83" s="92">
        <v>8237.3799999999992</v>
      </c>
      <c r="E83" s="108">
        <v>8237.3799999999992</v>
      </c>
      <c r="F83" s="99">
        <f t="shared" si="1"/>
        <v>100</v>
      </c>
    </row>
    <row r="84" spans="1:6" x14ac:dyDescent="0.2">
      <c r="A84" s="24" t="s">
        <v>140</v>
      </c>
      <c r="B84" s="46" t="s">
        <v>166</v>
      </c>
      <c r="C84" s="91" t="s">
        <v>260</v>
      </c>
      <c r="D84" s="92">
        <v>8237.3799999999992</v>
      </c>
      <c r="E84" s="108">
        <v>8237.3799999999992</v>
      </c>
      <c r="F84" s="99">
        <f t="shared" si="1"/>
        <v>100</v>
      </c>
    </row>
    <row r="85" spans="1:6" x14ac:dyDescent="0.2">
      <c r="A85" s="42" t="s">
        <v>261</v>
      </c>
      <c r="B85" s="43" t="s">
        <v>166</v>
      </c>
      <c r="C85" s="97" t="s">
        <v>262</v>
      </c>
      <c r="D85" s="98">
        <v>8237.3799999999992</v>
      </c>
      <c r="E85" s="103">
        <v>8237.3799999999992</v>
      </c>
      <c r="F85" s="99">
        <f t="shared" si="1"/>
        <v>100</v>
      </c>
    </row>
    <row r="86" spans="1:6" x14ac:dyDescent="0.2">
      <c r="A86" s="24" t="s">
        <v>184</v>
      </c>
      <c r="B86" s="46" t="s">
        <v>166</v>
      </c>
      <c r="C86" s="91" t="s">
        <v>263</v>
      </c>
      <c r="D86" s="92">
        <v>8237.3799999999992</v>
      </c>
      <c r="E86" s="108">
        <v>8237.3799999999992</v>
      </c>
      <c r="F86" s="99">
        <f t="shared" si="1"/>
        <v>100</v>
      </c>
    </row>
    <row r="87" spans="1:6" x14ac:dyDescent="0.2">
      <c r="A87" s="24" t="s">
        <v>140</v>
      </c>
      <c r="B87" s="46" t="s">
        <v>166</v>
      </c>
      <c r="C87" s="91" t="s">
        <v>264</v>
      </c>
      <c r="D87" s="92">
        <v>8237.3799999999992</v>
      </c>
      <c r="E87" s="108">
        <v>8237.3799999999992</v>
      </c>
      <c r="F87" s="99">
        <f t="shared" si="1"/>
        <v>100</v>
      </c>
    </row>
    <row r="88" spans="1:6" x14ac:dyDescent="0.2">
      <c r="A88" s="42" t="s">
        <v>265</v>
      </c>
      <c r="B88" s="43" t="s">
        <v>166</v>
      </c>
      <c r="C88" s="97" t="s">
        <v>266</v>
      </c>
      <c r="D88" s="98">
        <v>2193156.0099999998</v>
      </c>
      <c r="E88" s="103">
        <v>1583345.68</v>
      </c>
      <c r="F88" s="99">
        <f t="shared" si="1"/>
        <v>72.194849467184056</v>
      </c>
    </row>
    <row r="89" spans="1:6" ht="56.25" x14ac:dyDescent="0.2">
      <c r="A89" s="24" t="s">
        <v>170</v>
      </c>
      <c r="B89" s="46" t="s">
        <v>166</v>
      </c>
      <c r="C89" s="91" t="s">
        <v>267</v>
      </c>
      <c r="D89" s="92">
        <v>1224101.3400000001</v>
      </c>
      <c r="E89" s="108">
        <v>904295.51</v>
      </c>
      <c r="F89" s="99">
        <f t="shared" si="1"/>
        <v>73.87423577201541</v>
      </c>
    </row>
    <row r="90" spans="1:6" x14ac:dyDescent="0.2">
      <c r="A90" s="24" t="s">
        <v>268</v>
      </c>
      <c r="B90" s="46" t="s">
        <v>166</v>
      </c>
      <c r="C90" s="91" t="s">
        <v>269</v>
      </c>
      <c r="D90" s="92">
        <v>1224101.3400000001</v>
      </c>
      <c r="E90" s="108">
        <v>904295.51</v>
      </c>
      <c r="F90" s="99">
        <f t="shared" si="1"/>
        <v>73.87423577201541</v>
      </c>
    </row>
    <row r="91" spans="1:6" x14ac:dyDescent="0.2">
      <c r="A91" s="24" t="s">
        <v>270</v>
      </c>
      <c r="B91" s="46" t="s">
        <v>166</v>
      </c>
      <c r="C91" s="91" t="s">
        <v>271</v>
      </c>
      <c r="D91" s="92">
        <v>940170</v>
      </c>
      <c r="E91" s="108">
        <v>693270.03</v>
      </c>
      <c r="F91" s="99">
        <f t="shared" si="1"/>
        <v>73.738795111522393</v>
      </c>
    </row>
    <row r="92" spans="1:6" ht="33.75" x14ac:dyDescent="0.2">
      <c r="A92" s="24" t="s">
        <v>272</v>
      </c>
      <c r="B92" s="46" t="s">
        <v>166</v>
      </c>
      <c r="C92" s="91" t="s">
        <v>273</v>
      </c>
      <c r="D92" s="92">
        <v>283931.34000000003</v>
      </c>
      <c r="E92" s="108">
        <v>211025.48</v>
      </c>
      <c r="F92" s="99">
        <f t="shared" si="1"/>
        <v>74.322714780270474</v>
      </c>
    </row>
    <row r="93" spans="1:6" ht="22.5" x14ac:dyDescent="0.2">
      <c r="A93" s="24" t="s">
        <v>178</v>
      </c>
      <c r="B93" s="46" t="s">
        <v>166</v>
      </c>
      <c r="C93" s="91" t="s">
        <v>274</v>
      </c>
      <c r="D93" s="92">
        <v>887211.63</v>
      </c>
      <c r="E93" s="108">
        <v>605760.11</v>
      </c>
      <c r="F93" s="99">
        <f t="shared" si="1"/>
        <v>68.27684506344896</v>
      </c>
    </row>
    <row r="94" spans="1:6" ht="22.5" x14ac:dyDescent="0.2">
      <c r="A94" s="24" t="s">
        <v>180</v>
      </c>
      <c r="B94" s="46" t="s">
        <v>166</v>
      </c>
      <c r="C94" s="91" t="s">
        <v>275</v>
      </c>
      <c r="D94" s="92">
        <v>887211.63</v>
      </c>
      <c r="E94" s="108">
        <v>605760.11</v>
      </c>
      <c r="F94" s="99">
        <f t="shared" si="1"/>
        <v>68.27684506344896</v>
      </c>
    </row>
    <row r="95" spans="1:6" x14ac:dyDescent="0.2">
      <c r="A95" s="24" t="s">
        <v>182</v>
      </c>
      <c r="B95" s="46" t="s">
        <v>166</v>
      </c>
      <c r="C95" s="91" t="s">
        <v>276</v>
      </c>
      <c r="D95" s="92">
        <v>887211.63</v>
      </c>
      <c r="E95" s="108">
        <v>605760.11</v>
      </c>
      <c r="F95" s="99">
        <f t="shared" si="1"/>
        <v>68.27684506344896</v>
      </c>
    </row>
    <row r="96" spans="1:6" x14ac:dyDescent="0.2">
      <c r="A96" s="24" t="s">
        <v>187</v>
      </c>
      <c r="B96" s="46" t="s">
        <v>166</v>
      </c>
      <c r="C96" s="91" t="s">
        <v>277</v>
      </c>
      <c r="D96" s="92">
        <v>81843.039999999994</v>
      </c>
      <c r="E96" s="108">
        <v>73290.06</v>
      </c>
      <c r="F96" s="99">
        <f t="shared" si="1"/>
        <v>89.549532861926934</v>
      </c>
    </row>
    <row r="97" spans="1:6" x14ac:dyDescent="0.2">
      <c r="A97" s="24" t="s">
        <v>189</v>
      </c>
      <c r="B97" s="46" t="s">
        <v>166</v>
      </c>
      <c r="C97" s="91" t="s">
        <v>278</v>
      </c>
      <c r="D97" s="92">
        <v>81843.039999999994</v>
      </c>
      <c r="E97" s="108">
        <v>73290.06</v>
      </c>
      <c r="F97" s="99">
        <f t="shared" si="1"/>
        <v>89.549532861926934</v>
      </c>
    </row>
    <row r="98" spans="1:6" ht="22.5" x14ac:dyDescent="0.2">
      <c r="A98" s="24" t="s">
        <v>191</v>
      </c>
      <c r="B98" s="46" t="s">
        <v>166</v>
      </c>
      <c r="C98" s="91" t="s">
        <v>279</v>
      </c>
      <c r="D98" s="92">
        <v>68010</v>
      </c>
      <c r="E98" s="108">
        <v>59471</v>
      </c>
      <c r="F98" s="99">
        <f t="shared" si="1"/>
        <v>87.444493456844583</v>
      </c>
    </row>
    <row r="99" spans="1:6" x14ac:dyDescent="0.2">
      <c r="A99" s="24" t="s">
        <v>195</v>
      </c>
      <c r="B99" s="46" t="s">
        <v>166</v>
      </c>
      <c r="C99" s="91" t="s">
        <v>280</v>
      </c>
      <c r="D99" s="92">
        <v>13833.04</v>
      </c>
      <c r="E99" s="108">
        <v>13819.06</v>
      </c>
      <c r="F99" s="99">
        <f t="shared" si="1"/>
        <v>99.898937616026558</v>
      </c>
    </row>
    <row r="100" spans="1:6" x14ac:dyDescent="0.2">
      <c r="A100" s="42" t="s">
        <v>281</v>
      </c>
      <c r="B100" s="43" t="s">
        <v>166</v>
      </c>
      <c r="C100" s="97" t="s">
        <v>282</v>
      </c>
      <c r="D100" s="98">
        <v>2193156.0099999998</v>
      </c>
      <c r="E100" s="103">
        <v>1583345.68</v>
      </c>
      <c r="F100" s="99">
        <f t="shared" si="1"/>
        <v>72.194849467184056</v>
      </c>
    </row>
    <row r="101" spans="1:6" ht="56.25" x14ac:dyDescent="0.2">
      <c r="A101" s="24" t="s">
        <v>170</v>
      </c>
      <c r="B101" s="46" t="s">
        <v>166</v>
      </c>
      <c r="C101" s="91" t="s">
        <v>283</v>
      </c>
      <c r="D101" s="92">
        <v>1224101.3400000001</v>
      </c>
      <c r="E101" s="108">
        <v>904295.51</v>
      </c>
      <c r="F101" s="99">
        <f t="shared" si="1"/>
        <v>73.87423577201541</v>
      </c>
    </row>
    <row r="102" spans="1:6" x14ac:dyDescent="0.2">
      <c r="A102" s="24" t="s">
        <v>268</v>
      </c>
      <c r="B102" s="46" t="s">
        <v>166</v>
      </c>
      <c r="C102" s="91" t="s">
        <v>284</v>
      </c>
      <c r="D102" s="92">
        <v>1224101.3400000001</v>
      </c>
      <c r="E102" s="108">
        <v>904295.51</v>
      </c>
      <c r="F102" s="99">
        <f t="shared" si="1"/>
        <v>73.87423577201541</v>
      </c>
    </row>
    <row r="103" spans="1:6" x14ac:dyDescent="0.2">
      <c r="A103" s="24" t="s">
        <v>270</v>
      </c>
      <c r="B103" s="46" t="s">
        <v>166</v>
      </c>
      <c r="C103" s="91" t="s">
        <v>285</v>
      </c>
      <c r="D103" s="92">
        <v>940170</v>
      </c>
      <c r="E103" s="108">
        <v>693270.03</v>
      </c>
      <c r="F103" s="99">
        <f t="shared" si="1"/>
        <v>73.738795111522393</v>
      </c>
    </row>
    <row r="104" spans="1:6" ht="33.75" x14ac:dyDescent="0.2">
      <c r="A104" s="24" t="s">
        <v>272</v>
      </c>
      <c r="B104" s="46" t="s">
        <v>166</v>
      </c>
      <c r="C104" s="91" t="s">
        <v>286</v>
      </c>
      <c r="D104" s="92">
        <v>283931.34000000003</v>
      </c>
      <c r="E104" s="108">
        <v>211025.48</v>
      </c>
      <c r="F104" s="99">
        <f t="shared" si="1"/>
        <v>74.322714780270474</v>
      </c>
    </row>
    <row r="105" spans="1:6" ht="22.5" x14ac:dyDescent="0.2">
      <c r="A105" s="24" t="s">
        <v>178</v>
      </c>
      <c r="B105" s="46" t="s">
        <v>166</v>
      </c>
      <c r="C105" s="91" t="s">
        <v>287</v>
      </c>
      <c r="D105" s="92">
        <v>887211.63</v>
      </c>
      <c r="E105" s="108">
        <v>605760.11</v>
      </c>
      <c r="F105" s="99">
        <f t="shared" si="1"/>
        <v>68.27684506344896</v>
      </c>
    </row>
    <row r="106" spans="1:6" ht="22.5" x14ac:dyDescent="0.2">
      <c r="A106" s="24" t="s">
        <v>180</v>
      </c>
      <c r="B106" s="46" t="s">
        <v>166</v>
      </c>
      <c r="C106" s="91" t="s">
        <v>288</v>
      </c>
      <c r="D106" s="92">
        <v>887211.63</v>
      </c>
      <c r="E106" s="108">
        <v>605760.11</v>
      </c>
      <c r="F106" s="99">
        <f t="shared" si="1"/>
        <v>68.27684506344896</v>
      </c>
    </row>
    <row r="107" spans="1:6" x14ac:dyDescent="0.2">
      <c r="A107" s="24" t="s">
        <v>182</v>
      </c>
      <c r="B107" s="46" t="s">
        <v>166</v>
      </c>
      <c r="C107" s="91" t="s">
        <v>289</v>
      </c>
      <c r="D107" s="92">
        <v>887211.63</v>
      </c>
      <c r="E107" s="108">
        <v>605760.11</v>
      </c>
      <c r="F107" s="99">
        <f t="shared" si="1"/>
        <v>68.27684506344896</v>
      </c>
    </row>
    <row r="108" spans="1:6" x14ac:dyDescent="0.2">
      <c r="A108" s="24" t="s">
        <v>187</v>
      </c>
      <c r="B108" s="46" t="s">
        <v>166</v>
      </c>
      <c r="C108" s="91" t="s">
        <v>290</v>
      </c>
      <c r="D108" s="92">
        <v>81843.039999999994</v>
      </c>
      <c r="E108" s="108">
        <v>73290.06</v>
      </c>
      <c r="F108" s="99">
        <f t="shared" si="1"/>
        <v>89.549532861926934</v>
      </c>
    </row>
    <row r="109" spans="1:6" x14ac:dyDescent="0.2">
      <c r="A109" s="24" t="s">
        <v>189</v>
      </c>
      <c r="B109" s="46" t="s">
        <v>166</v>
      </c>
      <c r="C109" s="91" t="s">
        <v>291</v>
      </c>
      <c r="D109" s="92">
        <v>81843.039999999994</v>
      </c>
      <c r="E109" s="108">
        <v>73290.06</v>
      </c>
      <c r="F109" s="99">
        <f t="shared" si="1"/>
        <v>89.549532861926934</v>
      </c>
    </row>
    <row r="110" spans="1:6" ht="22.5" x14ac:dyDescent="0.2">
      <c r="A110" s="24" t="s">
        <v>191</v>
      </c>
      <c r="B110" s="46" t="s">
        <v>166</v>
      </c>
      <c r="C110" s="91" t="s">
        <v>292</v>
      </c>
      <c r="D110" s="92">
        <v>68010</v>
      </c>
      <c r="E110" s="108">
        <v>59471</v>
      </c>
      <c r="F110" s="99">
        <f t="shared" si="1"/>
        <v>87.444493456844583</v>
      </c>
    </row>
    <row r="111" spans="1:6" x14ac:dyDescent="0.2">
      <c r="A111" s="24" t="s">
        <v>195</v>
      </c>
      <c r="B111" s="46" t="s">
        <v>166</v>
      </c>
      <c r="C111" s="91" t="s">
        <v>293</v>
      </c>
      <c r="D111" s="92">
        <v>13833.04</v>
      </c>
      <c r="E111" s="108">
        <v>13819.06</v>
      </c>
      <c r="F111" s="99">
        <f t="shared" si="1"/>
        <v>99.898937616026558</v>
      </c>
    </row>
    <row r="112" spans="1:6" x14ac:dyDescent="0.2">
      <c r="A112" s="42" t="s">
        <v>294</v>
      </c>
      <c r="B112" s="43" t="s">
        <v>166</v>
      </c>
      <c r="C112" s="97" t="s">
        <v>295</v>
      </c>
      <c r="D112" s="98">
        <v>172922.88</v>
      </c>
      <c r="E112" s="103">
        <v>121777.76</v>
      </c>
      <c r="F112" s="99">
        <f t="shared" si="1"/>
        <v>70.423162047729022</v>
      </c>
    </row>
    <row r="113" spans="1:6" x14ac:dyDescent="0.2">
      <c r="A113" s="24" t="s">
        <v>296</v>
      </c>
      <c r="B113" s="46" t="s">
        <v>166</v>
      </c>
      <c r="C113" s="91" t="s">
        <v>297</v>
      </c>
      <c r="D113" s="92">
        <v>172922.88</v>
      </c>
      <c r="E113" s="108">
        <v>121777.76</v>
      </c>
      <c r="F113" s="99">
        <f t="shared" si="1"/>
        <v>70.423162047729022</v>
      </c>
    </row>
    <row r="114" spans="1:6" x14ac:dyDescent="0.2">
      <c r="A114" s="24" t="s">
        <v>298</v>
      </c>
      <c r="B114" s="46" t="s">
        <v>166</v>
      </c>
      <c r="C114" s="91" t="s">
        <v>299</v>
      </c>
      <c r="D114" s="92">
        <v>172922.88</v>
      </c>
      <c r="E114" s="108">
        <v>121777.76</v>
      </c>
      <c r="F114" s="99">
        <f t="shared" si="1"/>
        <v>70.423162047729022</v>
      </c>
    </row>
    <row r="115" spans="1:6" x14ac:dyDescent="0.2">
      <c r="A115" s="24" t="s">
        <v>300</v>
      </c>
      <c r="B115" s="46" t="s">
        <v>166</v>
      </c>
      <c r="C115" s="91" t="s">
        <v>301</v>
      </c>
      <c r="D115" s="92">
        <v>172922.88</v>
      </c>
      <c r="E115" s="108">
        <v>121777.76</v>
      </c>
      <c r="F115" s="99">
        <f t="shared" si="1"/>
        <v>70.423162047729022</v>
      </c>
    </row>
    <row r="116" spans="1:6" x14ac:dyDescent="0.2">
      <c r="A116" s="42" t="s">
        <v>302</v>
      </c>
      <c r="B116" s="43" t="s">
        <v>166</v>
      </c>
      <c r="C116" s="97" t="s">
        <v>303</v>
      </c>
      <c r="D116" s="98">
        <v>172922.88</v>
      </c>
      <c r="E116" s="103">
        <v>121777.76</v>
      </c>
      <c r="F116" s="99">
        <f t="shared" si="1"/>
        <v>70.423162047729022</v>
      </c>
    </row>
    <row r="117" spans="1:6" x14ac:dyDescent="0.2">
      <c r="A117" s="24" t="s">
        <v>296</v>
      </c>
      <c r="B117" s="46" t="s">
        <v>166</v>
      </c>
      <c r="C117" s="91" t="s">
        <v>304</v>
      </c>
      <c r="D117" s="92">
        <v>172922.88</v>
      </c>
      <c r="E117" s="108">
        <v>121777.76</v>
      </c>
      <c r="F117" s="99">
        <f t="shared" si="1"/>
        <v>70.423162047729022</v>
      </c>
    </row>
    <row r="118" spans="1:6" x14ac:dyDescent="0.2">
      <c r="A118" s="24" t="s">
        <v>298</v>
      </c>
      <c r="B118" s="46" t="s">
        <v>166</v>
      </c>
      <c r="C118" s="91" t="s">
        <v>305</v>
      </c>
      <c r="D118" s="92">
        <v>172922.88</v>
      </c>
      <c r="E118" s="108">
        <v>121777.76</v>
      </c>
      <c r="F118" s="99">
        <f t="shared" si="1"/>
        <v>70.423162047729022</v>
      </c>
    </row>
    <row r="119" spans="1:6" x14ac:dyDescent="0.2">
      <c r="A119" s="24" t="s">
        <v>300</v>
      </c>
      <c r="B119" s="46" t="s">
        <v>166</v>
      </c>
      <c r="C119" s="91" t="s">
        <v>306</v>
      </c>
      <c r="D119" s="92">
        <v>172922.88</v>
      </c>
      <c r="E119" s="108">
        <v>121777.76</v>
      </c>
      <c r="F119" s="99">
        <f t="shared" si="1"/>
        <v>70.423162047729022</v>
      </c>
    </row>
    <row r="120" spans="1:6" ht="9" customHeight="1" x14ac:dyDescent="0.2">
      <c r="A120" s="47"/>
      <c r="B120" s="48"/>
      <c r="C120" s="109"/>
      <c r="D120" s="110"/>
      <c r="E120" s="111"/>
      <c r="F120" s="111"/>
    </row>
    <row r="121" spans="1:6" ht="13.5" customHeight="1" x14ac:dyDescent="0.2">
      <c r="A121" s="49" t="s">
        <v>307</v>
      </c>
      <c r="B121" s="50" t="s">
        <v>308</v>
      </c>
      <c r="C121" s="112" t="s">
        <v>167</v>
      </c>
      <c r="D121" s="113" t="s">
        <v>40</v>
      </c>
      <c r="E121" s="113">
        <v>75308.92</v>
      </c>
      <c r="F121" s="114" t="s">
        <v>309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">
    <cfRule type="cellIs" priority="1" stopIfTrue="1" operator="equal">
      <formula>0</formula>
    </cfRule>
  </conditionalFormatting>
  <conditionalFormatting sqref="E28:E29">
    <cfRule type="cellIs" priority="2" stopIfTrue="1" operator="equal">
      <formula>0</formula>
    </cfRule>
  </conditionalFormatting>
  <conditionalFormatting sqref="E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showGridLines="0" tabSelected="1" topLeftCell="A10" workbookViewId="0">
      <selection activeCell="C53" sqref="C5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83" t="s">
        <v>310</v>
      </c>
      <c r="B1" s="83"/>
      <c r="C1" s="83"/>
      <c r="D1" s="83"/>
      <c r="E1" s="83"/>
      <c r="F1" s="83"/>
    </row>
    <row r="2" spans="1:6" ht="13.15" customHeight="1" x14ac:dyDescent="0.25">
      <c r="A2" s="75" t="s">
        <v>311</v>
      </c>
      <c r="B2" s="75"/>
      <c r="C2" s="75"/>
      <c r="D2" s="75"/>
      <c r="E2" s="75"/>
      <c r="F2" s="75"/>
    </row>
    <row r="3" spans="1:6" ht="9" customHeight="1" x14ac:dyDescent="0.2">
      <c r="A3" s="5"/>
      <c r="B3" s="51"/>
      <c r="C3" s="34"/>
      <c r="D3" s="9"/>
      <c r="E3" s="9"/>
      <c r="F3" s="34"/>
    </row>
    <row r="4" spans="1:6" ht="13.9" customHeight="1" x14ac:dyDescent="0.2">
      <c r="A4" s="69" t="s">
        <v>16</v>
      </c>
      <c r="B4" s="63" t="s">
        <v>17</v>
      </c>
      <c r="C4" s="76" t="s">
        <v>312</v>
      </c>
      <c r="D4" s="66" t="s">
        <v>19</v>
      </c>
      <c r="E4" s="66" t="s">
        <v>20</v>
      </c>
      <c r="F4" s="72" t="s">
        <v>362</v>
      </c>
    </row>
    <row r="5" spans="1:6" ht="4.9000000000000004" customHeight="1" x14ac:dyDescent="0.2">
      <c r="A5" s="70"/>
      <c r="B5" s="64"/>
      <c r="C5" s="77"/>
      <c r="D5" s="67"/>
      <c r="E5" s="67"/>
      <c r="F5" s="73"/>
    </row>
    <row r="6" spans="1:6" ht="6" customHeight="1" x14ac:dyDescent="0.2">
      <c r="A6" s="70"/>
      <c r="B6" s="64"/>
      <c r="C6" s="77"/>
      <c r="D6" s="67"/>
      <c r="E6" s="67"/>
      <c r="F6" s="73"/>
    </row>
    <row r="7" spans="1:6" ht="4.9000000000000004" customHeight="1" x14ac:dyDescent="0.2">
      <c r="A7" s="70"/>
      <c r="B7" s="64"/>
      <c r="C7" s="77"/>
      <c r="D7" s="67"/>
      <c r="E7" s="67"/>
      <c r="F7" s="73"/>
    </row>
    <row r="8" spans="1:6" ht="6" customHeight="1" x14ac:dyDescent="0.2">
      <c r="A8" s="70"/>
      <c r="B8" s="64"/>
      <c r="C8" s="77"/>
      <c r="D8" s="67"/>
      <c r="E8" s="67"/>
      <c r="F8" s="73"/>
    </row>
    <row r="9" spans="1:6" ht="6" customHeight="1" x14ac:dyDescent="0.2">
      <c r="A9" s="70"/>
      <c r="B9" s="64"/>
      <c r="C9" s="77"/>
      <c r="D9" s="67"/>
      <c r="E9" s="67"/>
      <c r="F9" s="73"/>
    </row>
    <row r="10" spans="1:6" ht="18" customHeight="1" x14ac:dyDescent="0.2">
      <c r="A10" s="71"/>
      <c r="B10" s="65"/>
      <c r="C10" s="84"/>
      <c r="D10" s="68"/>
      <c r="E10" s="68"/>
      <c r="F10" s="74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21</v>
      </c>
      <c r="E11" s="41" t="s">
        <v>22</v>
      </c>
      <c r="F11" s="23" t="s">
        <v>23</v>
      </c>
    </row>
    <row r="12" spans="1:6" ht="22.5" x14ac:dyDescent="0.2">
      <c r="A12" s="52" t="s">
        <v>313</v>
      </c>
      <c r="B12" s="53" t="s">
        <v>314</v>
      </c>
      <c r="C12" s="115" t="s">
        <v>167</v>
      </c>
      <c r="D12" s="116" t="s">
        <v>40</v>
      </c>
      <c r="E12" s="116">
        <f>E18</f>
        <v>-75308.919999999925</v>
      </c>
      <c r="F12" s="117" t="s">
        <v>167</v>
      </c>
    </row>
    <row r="13" spans="1:6" x14ac:dyDescent="0.2">
      <c r="A13" s="54" t="s">
        <v>27</v>
      </c>
      <c r="B13" s="55"/>
      <c r="C13" s="118"/>
      <c r="D13" s="119"/>
      <c r="E13" s="119"/>
      <c r="F13" s="120"/>
    </row>
    <row r="14" spans="1:6" ht="22.5" x14ac:dyDescent="0.2">
      <c r="A14" s="42" t="s">
        <v>315</v>
      </c>
      <c r="B14" s="56" t="s">
        <v>316</v>
      </c>
      <c r="C14" s="121" t="s">
        <v>167</v>
      </c>
      <c r="D14" s="100" t="s">
        <v>40</v>
      </c>
      <c r="E14" s="100" t="s">
        <v>40</v>
      </c>
      <c r="F14" s="101" t="s">
        <v>40</v>
      </c>
    </row>
    <row r="15" spans="1:6" x14ac:dyDescent="0.2">
      <c r="A15" s="54" t="s">
        <v>317</v>
      </c>
      <c r="B15" s="55"/>
      <c r="C15" s="118"/>
      <c r="D15" s="119"/>
      <c r="E15" s="119"/>
      <c r="F15" s="120"/>
    </row>
    <row r="16" spans="1:6" x14ac:dyDescent="0.2">
      <c r="A16" s="42" t="s">
        <v>318</v>
      </c>
      <c r="B16" s="56" t="s">
        <v>319</v>
      </c>
      <c r="C16" s="121" t="s">
        <v>167</v>
      </c>
      <c r="D16" s="100" t="s">
        <v>40</v>
      </c>
      <c r="E16" s="100" t="s">
        <v>40</v>
      </c>
      <c r="F16" s="101" t="s">
        <v>40</v>
      </c>
    </row>
    <row r="17" spans="1:12" x14ac:dyDescent="0.2">
      <c r="A17" s="54" t="s">
        <v>317</v>
      </c>
      <c r="B17" s="55"/>
      <c r="C17" s="118"/>
      <c r="D17" s="119"/>
      <c r="E17" s="119"/>
      <c r="F17" s="120"/>
    </row>
    <row r="18" spans="1:12" x14ac:dyDescent="0.2">
      <c r="A18" s="52" t="s">
        <v>320</v>
      </c>
      <c r="B18" s="53" t="s">
        <v>321</v>
      </c>
      <c r="C18" s="115" t="s">
        <v>322</v>
      </c>
      <c r="D18" s="116" t="s">
        <v>40</v>
      </c>
      <c r="E18" s="116">
        <f>E19</f>
        <v>-75308.919999999925</v>
      </c>
      <c r="F18" s="117" t="s">
        <v>40</v>
      </c>
    </row>
    <row r="19" spans="1:12" ht="22.5" x14ac:dyDescent="0.2">
      <c r="A19" s="52" t="s">
        <v>323</v>
      </c>
      <c r="B19" s="53" t="s">
        <v>321</v>
      </c>
      <c r="C19" s="115" t="s">
        <v>324</v>
      </c>
      <c r="D19" s="116" t="s">
        <v>40</v>
      </c>
      <c r="E19" s="116">
        <f>E23+E21</f>
        <v>-75308.919999999925</v>
      </c>
      <c r="F19" s="117" t="s">
        <v>40</v>
      </c>
    </row>
    <row r="20" spans="1:12" x14ac:dyDescent="0.2">
      <c r="A20" s="52" t="s">
        <v>325</v>
      </c>
      <c r="B20" s="53" t="s">
        <v>326</v>
      </c>
      <c r="C20" s="115" t="s">
        <v>327</v>
      </c>
      <c r="D20" s="116">
        <v>-10824412.59</v>
      </c>
      <c r="E20" s="116">
        <v>-6150628.9299999997</v>
      </c>
      <c r="F20" s="117">
        <f>E20/D20*100</f>
        <v>56.821826393444965</v>
      </c>
    </row>
    <row r="21" spans="1:12" ht="22.5" x14ac:dyDescent="0.2">
      <c r="A21" s="24" t="s">
        <v>328</v>
      </c>
      <c r="B21" s="25" t="s">
        <v>326</v>
      </c>
      <c r="C21" s="122" t="s">
        <v>329</v>
      </c>
      <c r="D21" s="102">
        <v>-10824412.59</v>
      </c>
      <c r="E21" s="102">
        <v>-6150628.9299999997</v>
      </c>
      <c r="F21" s="117">
        <f t="shared" ref="F21:F23" si="0">E21/D21*100</f>
        <v>56.821826393444965</v>
      </c>
    </row>
    <row r="22" spans="1:12" x14ac:dyDescent="0.2">
      <c r="A22" s="52" t="s">
        <v>330</v>
      </c>
      <c r="B22" s="53" t="s">
        <v>331</v>
      </c>
      <c r="C22" s="115" t="s">
        <v>332</v>
      </c>
      <c r="D22" s="116">
        <v>10824412.59</v>
      </c>
      <c r="E22" s="116">
        <v>6075320.0099999998</v>
      </c>
      <c r="F22" s="117">
        <f t="shared" si="0"/>
        <v>56.126094229007947</v>
      </c>
    </row>
    <row r="23" spans="1:12" ht="22.5" x14ac:dyDescent="0.2">
      <c r="A23" s="24" t="s">
        <v>333</v>
      </c>
      <c r="B23" s="25" t="s">
        <v>331</v>
      </c>
      <c r="C23" s="122" t="s">
        <v>334</v>
      </c>
      <c r="D23" s="102">
        <v>10824412.59</v>
      </c>
      <c r="E23" s="102">
        <v>6075320.0099999998</v>
      </c>
      <c r="F23" s="117">
        <f t="shared" si="0"/>
        <v>56.126094229007947</v>
      </c>
    </row>
    <row r="24" spans="1:12" ht="12.75" customHeight="1" x14ac:dyDescent="0.2">
      <c r="A24" s="57"/>
      <c r="B24" s="58"/>
      <c r="C24" s="59"/>
      <c r="D24" s="60"/>
      <c r="E24" s="60"/>
      <c r="F24" s="61"/>
    </row>
    <row r="25" spans="1:12" ht="12.75" hidden="1" customHeight="1" x14ac:dyDescent="0.2"/>
    <row r="26" spans="1:12" ht="12.75" hidden="1" customHeight="1" x14ac:dyDescent="0.2">
      <c r="L26" s="11"/>
    </row>
    <row r="27" spans="1:12" ht="12.75" hidden="1" customHeight="1" x14ac:dyDescent="0.2"/>
    <row r="28" spans="1:12" ht="12.75" hidden="1" customHeight="1" x14ac:dyDescent="0.2"/>
    <row r="29" spans="1:12" ht="12.75" hidden="1" customHeight="1" x14ac:dyDescent="0.2">
      <c r="L29" s="2"/>
    </row>
    <row r="30" spans="1:12" ht="12.75" hidden="1" customHeight="1" x14ac:dyDescent="0.2">
      <c r="L30" s="2"/>
    </row>
    <row r="31" spans="1:12" ht="12.75" hidden="1" customHeight="1" x14ac:dyDescent="0.2">
      <c r="L31" s="62"/>
    </row>
    <row r="32" spans="1:12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8" ht="12.75" hidden="1" customHeight="1" x14ac:dyDescent="0.2"/>
    <row r="49" spans="1:6" ht="12.75" hidden="1" customHeight="1" x14ac:dyDescent="0.2"/>
    <row r="50" spans="1:6" ht="12.75" hidden="1" customHeight="1" x14ac:dyDescent="0.2"/>
    <row r="51" spans="1:6" ht="12.75" hidden="1" customHeight="1" x14ac:dyDescent="0.2"/>
    <row r="55" spans="1:6" ht="12.75" customHeight="1" x14ac:dyDescent="0.2">
      <c r="A55" s="11" t="s">
        <v>363</v>
      </c>
      <c r="D55" s="2"/>
      <c r="E55" s="2"/>
      <c r="F55" s="6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5" stopIfTrue="1" operator="equal">
      <formula>0</formula>
    </cfRule>
  </conditionalFormatting>
  <conditionalFormatting sqref="F30:F31">
    <cfRule type="cellIs" priority="4" stopIfTrue="1" operator="equal">
      <formula>0</formula>
    </cfRule>
  </conditionalFormatting>
  <conditionalFormatting sqref="D30:D31">
    <cfRule type="cellIs" priority="3" stopIfTrue="1" operator="equal">
      <formula>0</formula>
    </cfRule>
  </conditionalFormatting>
  <conditionalFormatting sqref="E47:F47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Черниговское Прохладненского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335</v>
      </c>
      <c r="B1" t="s">
        <v>22</v>
      </c>
    </row>
    <row r="2" spans="1:2" x14ac:dyDescent="0.2">
      <c r="A2" t="s">
        <v>336</v>
      </c>
      <c r="B2" t="s">
        <v>337</v>
      </c>
    </row>
    <row r="3" spans="1:2" x14ac:dyDescent="0.2">
      <c r="A3" t="s">
        <v>338</v>
      </c>
      <c r="B3" t="s">
        <v>5</v>
      </c>
    </row>
    <row r="4" spans="1:2" x14ac:dyDescent="0.2">
      <c r="A4" t="s">
        <v>339</v>
      </c>
      <c r="B4" t="s">
        <v>340</v>
      </c>
    </row>
    <row r="5" spans="1:2" x14ac:dyDescent="0.2">
      <c r="A5" t="s">
        <v>341</v>
      </c>
      <c r="B5" t="s">
        <v>342</v>
      </c>
    </row>
    <row r="6" spans="1:2" x14ac:dyDescent="0.2">
      <c r="A6" t="s">
        <v>343</v>
      </c>
      <c r="B6" t="s">
        <v>344</v>
      </c>
    </row>
    <row r="7" spans="1:2" x14ac:dyDescent="0.2">
      <c r="A7" t="s">
        <v>345</v>
      </c>
      <c r="B7" t="s">
        <v>344</v>
      </c>
    </row>
    <row r="8" spans="1:2" x14ac:dyDescent="0.2">
      <c r="A8" t="s">
        <v>346</v>
      </c>
      <c r="B8" t="s">
        <v>347</v>
      </c>
    </row>
    <row r="9" spans="1:2" x14ac:dyDescent="0.2">
      <c r="A9" t="s">
        <v>348</v>
      </c>
      <c r="B9" t="s">
        <v>349</v>
      </c>
    </row>
    <row r="10" spans="1:2" x14ac:dyDescent="0.2">
      <c r="A10" t="s">
        <v>350</v>
      </c>
      <c r="B10" t="s">
        <v>22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rep:2.50.0.194</dc:description>
  <cp:lastModifiedBy>Зарема</cp:lastModifiedBy>
  <dcterms:created xsi:type="dcterms:W3CDTF">2020-10-12T10:30:29Z</dcterms:created>
  <dcterms:modified xsi:type="dcterms:W3CDTF">2020-10-16T08:34:08Z</dcterms:modified>
</cp:coreProperties>
</file>