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2585" activeTab="2"/>
  </bookViews>
  <sheets>
    <sheet name="на 01.07.22 разд1" sheetId="1" r:id="rId1"/>
    <sheet name="на 01.07.22 разд2" sheetId="2" r:id="rId2"/>
    <sheet name="Разд3" sheetId="3" r:id="rId3"/>
  </sheets>
  <calcPr calcId="144525"/>
</workbook>
</file>

<file path=xl/calcChain.xml><?xml version="1.0" encoding="utf-8"?>
<calcChain xmlns="http://schemas.openxmlformats.org/spreadsheetml/2006/main">
  <c r="C92" i="2" l="1"/>
  <c r="F49" i="1" l="1"/>
  <c r="E91" i="2"/>
  <c r="C91" i="2"/>
  <c r="I49" i="1" l="1"/>
  <c r="I16" i="1"/>
  <c r="G49" i="1"/>
  <c r="H49" i="1"/>
</calcChain>
</file>

<file path=xl/sharedStrings.xml><?xml version="1.0" encoding="utf-8"?>
<sst xmlns="http://schemas.openxmlformats.org/spreadsheetml/2006/main" count="541" uniqueCount="361">
  <si>
    <t xml:space="preserve">Приложение № 1
к Положению о порядке ведения реестра муниципального имущества Прохладненского муниципального района </t>
  </si>
  <si>
    <t>Форма реестра муниципального имущества Прохладненского муниципального района</t>
  </si>
  <si>
    <t>№ п/п</t>
  </si>
  <si>
    <t>Наименование недвижимого имущества</t>
  </si>
  <si>
    <t>Адрес (местоположение) недвижимого имущества</t>
  </si>
  <si>
    <t>Кадастровый номер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</si>
  <si>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</si>
  <si>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 xml:space="preserve">Балансовая стоимость недвижимого имущества </t>
  </si>
  <si>
    <t xml:space="preserve">Остаточная  стоимость недвижимого имущества </t>
  </si>
  <si>
    <t>Начисленная амортизация (износ)</t>
  </si>
  <si>
    <t>Кадастровая стоимость недвижимого имущества</t>
  </si>
  <si>
    <t>Реквизиты документов - оснований возникновения  права муниципальной собственности на недвижимое имущество</t>
  </si>
  <si>
    <t>Дата возникновения 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</si>
  <si>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</si>
  <si>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</si>
  <si>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Сведения о правообладателе муниципального недвижимого имущества</t>
  </si>
  <si>
    <t xml:space="preserve">Сведения об установленных в отношении муниципального недвижимого имущества ограничениях (обременениях) с указанием основания и даты их возникновения </t>
  </si>
  <si>
    <t>Сведения об установленных в отношении муниципального недвижимого имущества ограничениях (обременениях) с указанием основания и даты их прекращения</t>
  </si>
  <si>
    <t>Земельные участки</t>
  </si>
  <si>
    <t>итого</t>
  </si>
  <si>
    <t>Здания, сооружения, жилые и нежилые помещения</t>
  </si>
  <si>
    <t>объекты незавершённого строительства</t>
  </si>
  <si>
    <t>Сведения об установленных в отношении муниципального движимого имущества ограничениях (обременениях) с указанием основания и даты их  прекращения</t>
  </si>
  <si>
    <t>Сведения о правообладателе муниципального движимого имущества</t>
  </si>
  <si>
    <t>Даты  прекращения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</si>
  <si>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  имущество</t>
  </si>
  <si>
    <t>Дата  возникновения права муниципальной собственности на движимое имущество</t>
  </si>
  <si>
    <t>Реквизиты документов - оснований возникновения  права муниципальной собственности на движимое  имущество</t>
  </si>
  <si>
    <t>Сумма  начисленной амортизации (износ)</t>
  </si>
  <si>
    <t>Остаточная стоимость движимого имущества</t>
  </si>
  <si>
    <t>Балансовая стоимость движимого имущества руб.)</t>
  </si>
  <si>
    <t>Наименование движимого имущества</t>
  </si>
  <si>
    <t>2.1.Сведения о муниципальном движимом имуществе и иное не относящееся к недвижимости</t>
  </si>
  <si>
    <t xml:space="preserve">Приложение N 1
к Положению о порядке ведения реестра муниципального имущества Прохладненского муниципального района </t>
  </si>
  <si>
    <t>Раздел 3.Сведения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Прохладненскому муниципальному району, иных юридических лицах, в которых Прохладненский муниципальный район является учредителем (участником)</t>
  </si>
  <si>
    <t>Полное наименование  юридического лица</t>
  </si>
  <si>
    <t>Организационно-правовая форма юридического лица</t>
  </si>
  <si>
    <t xml:space="preserve">Адрес (местонахождение) 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</si>
  <si>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</si>
  <si>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</si>
  <si>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 тыс. руб.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</si>
  <si>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</si>
  <si>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>Балансовая стоимость основных средств (фондов) (для муниципальных учреждений и муниципальных унитарных предприятий) тыс. руб.</t>
  </si>
  <si>
    <t>Остаточная стоимость основных средств (фондов) (для муниципальных учреждений и муниципальных унитарных предприятий) тыс. руб.</t>
  </si>
  <si>
    <t>Среднесписочная численность работников (для муниципальных учреждений и муниципальных унитарных предприятий)</t>
  </si>
  <si>
    <t>3.1. муниципальные учреждения</t>
  </si>
  <si>
    <t>3.2. муниципальные унитарные предприятия</t>
  </si>
  <si>
    <t>3.3. хозяйственные общества, товарищества</t>
  </si>
  <si>
    <t xml:space="preserve">Сведения об установленных в отношении муниципального движимого имущества ограничениях (обременениях) с указанием основания и даты их возникновения       </t>
  </si>
  <si>
    <t>1.</t>
  </si>
  <si>
    <t>земельный участок</t>
  </si>
  <si>
    <t>КБР, Прохладненский район с. Черниговское, ул. Кравченко 80</t>
  </si>
  <si>
    <t>07:04:2400004:45</t>
  </si>
  <si>
    <t>1467 кв.м.</t>
  </si>
  <si>
    <t>Свидетельство о государственной регистрации права 07 АВ 411726 от 05.04.2014г.</t>
  </si>
  <si>
    <t>Местная администрация с.п.  Черниговское Прохладненского муниципального района КБР</t>
  </si>
  <si>
    <t>КБР Прохладненский район с.п. Черниговское, с. Черниговское</t>
  </si>
  <si>
    <t>07:04:6200000:491</t>
  </si>
  <si>
    <t>9859 кв.м.</t>
  </si>
  <si>
    <t>Постоянное (бессрочное) пользование, № 07:04:6200000:491-07/005/2017-1 от 20.10.2017г.</t>
  </si>
  <si>
    <t>2.</t>
  </si>
  <si>
    <t>КБР Прохладненский район с.п. Черниговское, х. Саратовский</t>
  </si>
  <si>
    <t>07:04:3000003:78</t>
  </si>
  <si>
    <t>7380 кв.м.</t>
  </si>
  <si>
    <t>Постоянное (бессрочное) пользование, № 07:04:3000003:78-07/005/2017-1 от 20.10.2017г.</t>
  </si>
  <si>
    <t>3.</t>
  </si>
  <si>
    <t>07:04:2400003:98</t>
  </si>
  <si>
    <t>519 кв.м.</t>
  </si>
  <si>
    <t>Постоянное (бессрочное) пользование, № 07:04:2400003:98-07/034/2018-1 от 28.12.2018 г.</t>
  </si>
  <si>
    <t>4.</t>
  </si>
  <si>
    <t>07:04:2400003:99</t>
  </si>
  <si>
    <t>5.</t>
  </si>
  <si>
    <t>1038 кв.м.</t>
  </si>
  <si>
    <t>Постоянное (бессрочное) пользование, № 07:04:2400003:99-07/034/2018-1 от 28.12.2018 г.</t>
  </si>
  <si>
    <t>КБР Прохладненский район с.п. Черниговское, с. Черниговское, ул. Кравченко 69 Б</t>
  </si>
  <si>
    <t>6.</t>
  </si>
  <si>
    <t>07:04:2400003:100</t>
  </si>
  <si>
    <t xml:space="preserve">Собственность, 07:04:2400003:100-07/034/2019-1 от 12.04.2019 </t>
  </si>
  <si>
    <t>7.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</si>
  <si>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</si>
  <si>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</si>
  <si>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</si>
  <si>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>07:04:5400000:313</t>
  </si>
  <si>
    <t>Собственность</t>
  </si>
  <si>
    <t>980 кв.м</t>
  </si>
  <si>
    <t>8.</t>
  </si>
  <si>
    <t>КБР, Прохладненский район , с.Черниговское, Кравченко 62</t>
  </si>
  <si>
    <t>07:04:2400004:175</t>
  </si>
  <si>
    <t>1999 кв.м</t>
  </si>
  <si>
    <t>Собственность, 07:04:2400004:175-07/034/2021-1 от 19.08.2021</t>
  </si>
  <si>
    <t>9.</t>
  </si>
  <si>
    <t>КБР, Прохладненский район , с.Черниговское, Кравченко 78</t>
  </si>
  <si>
    <t>07:04:2400004:171</t>
  </si>
  <si>
    <t>8 октября 2021г.</t>
  </si>
  <si>
    <t>договор купли продажи  земельного участка №1 от 08.10.2021</t>
  </si>
  <si>
    <t>Будаев Артем Владимирович</t>
  </si>
  <si>
    <t>10.</t>
  </si>
  <si>
    <t xml:space="preserve">КБР, Прохладненский район, с. Черниговское </t>
  </si>
  <si>
    <t>земельный участок, кладбище</t>
  </si>
  <si>
    <t>земельный участок, зона объектов физкультуры и спорта</t>
  </si>
  <si>
    <t>земельный участок, детский дворовый комплекс</t>
  </si>
  <si>
    <t>земельный участок,                        клуб</t>
  </si>
  <si>
    <t>земельный участок,                        МКУК КДЦ</t>
  </si>
  <si>
    <t>земельный участок с/х использования (под дом животновода)</t>
  </si>
  <si>
    <t>783 кв.м.</t>
  </si>
  <si>
    <t>1535 кв.м</t>
  </si>
  <si>
    <t>2617 кв.м</t>
  </si>
  <si>
    <t>11.</t>
  </si>
  <si>
    <t>12.</t>
  </si>
  <si>
    <t>Здание управления администрации 1 этаж</t>
  </si>
  <si>
    <t>07-07-05/008/2012-226</t>
  </si>
  <si>
    <t>228,5 кв.м.</t>
  </si>
  <si>
    <t>Свидетельство о государственной регистрации права 07 АВ 281956 от 11.09.2012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</si>
  <si>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</si>
  <si>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</si>
  <si>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</si>
  <si>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</si>
  <si>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</si>
  <si>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>здание , жилой дом</t>
  </si>
  <si>
    <t>13.</t>
  </si>
  <si>
    <t>Прохладненский район , с.Черниговское, Кравченко 62</t>
  </si>
  <si>
    <t>07:04:2400000:93</t>
  </si>
  <si>
    <t>25,8 кв.м</t>
  </si>
  <si>
    <t>Собственность, 07:04:2400000:93-07/034/2021-2 от 19.08.2021г.</t>
  </si>
  <si>
    <t>Здание дома культуры</t>
  </si>
  <si>
    <t>14.</t>
  </si>
  <si>
    <t>КБР, Прохладненский район с. Черниговское, ул. Кравченко, 69 Б</t>
  </si>
  <si>
    <t>07:04:2400000:84</t>
  </si>
  <si>
    <t>890,4 кв.м.</t>
  </si>
  <si>
    <t>Собственность № 07:04:2400000:84-07/001/2018-1 от 26.07.2018 г.</t>
  </si>
  <si>
    <t>Оперативное управление на здание от 24.06.2019 г. № 07:04:2400000:84-07/034/2019-2</t>
  </si>
  <si>
    <t>КБР, Прохладненский район х. Саратовский, ул. Садовая, 26</t>
  </si>
  <si>
    <t>15.</t>
  </si>
  <si>
    <t>07:04:3000000:90</t>
  </si>
  <si>
    <t>244,7 кв.м.</t>
  </si>
  <si>
    <t>Собственность № 07:04:3000000:90-07/034/2019-1      Постановление "О передачи объектов культуры" № 875 от 10.12.1997г.</t>
  </si>
  <si>
    <t>Памятник «В.И. Ленина» хоз.№1</t>
  </si>
  <si>
    <t xml:space="preserve">КБР Прохладненский район с. Черниговское </t>
  </si>
  <si>
    <t>Муниципальное образование с.п. Черниговское</t>
  </si>
  <si>
    <t>Памятник погибшим воинам хоз.№1</t>
  </si>
  <si>
    <t>Памятник погибшим воинам хоз.№2</t>
  </si>
  <si>
    <t>16.</t>
  </si>
  <si>
    <t>17.</t>
  </si>
  <si>
    <t>18.</t>
  </si>
  <si>
    <t>Детский уличный комплекс</t>
  </si>
  <si>
    <t>19.</t>
  </si>
  <si>
    <t>20.</t>
  </si>
  <si>
    <t>Туалет</t>
  </si>
  <si>
    <t>21.</t>
  </si>
  <si>
    <t>22.</t>
  </si>
  <si>
    <t>23.</t>
  </si>
  <si>
    <t>25.</t>
  </si>
  <si>
    <t>26.</t>
  </si>
  <si>
    <t>27.</t>
  </si>
  <si>
    <t>Акведук</t>
  </si>
  <si>
    <t>Шлюз хоз.№1</t>
  </si>
  <si>
    <t>Шлюз хоз.№2</t>
  </si>
  <si>
    <t>28.</t>
  </si>
  <si>
    <t>29.</t>
  </si>
  <si>
    <t>30.</t>
  </si>
  <si>
    <t>31.</t>
  </si>
  <si>
    <t>32.</t>
  </si>
  <si>
    <t>33.</t>
  </si>
  <si>
    <t>34.</t>
  </si>
  <si>
    <t>35.</t>
  </si>
  <si>
    <t>Бассейн</t>
  </si>
  <si>
    <t>Тротуар хоз.№2</t>
  </si>
  <si>
    <t xml:space="preserve">Дорога по ул. Степная </t>
  </si>
  <si>
    <t>1,3 км</t>
  </si>
  <si>
    <t>мост  МТФ №2</t>
  </si>
  <si>
    <t>КБР, Прохладненский район х.Саратовский</t>
  </si>
  <si>
    <t>Дорога по ул. Кравченко</t>
  </si>
  <si>
    <t>Подъезд к МТФ</t>
  </si>
  <si>
    <t>Подъезд к СТФ</t>
  </si>
  <si>
    <t>0,9 км.</t>
  </si>
  <si>
    <t>0,4 км.</t>
  </si>
  <si>
    <t>0,6 км.</t>
  </si>
  <si>
    <t>36.</t>
  </si>
  <si>
    <t>37.</t>
  </si>
  <si>
    <t>38.</t>
  </si>
  <si>
    <t>39.</t>
  </si>
  <si>
    <t>40.</t>
  </si>
  <si>
    <t>Дорога подъезд к кладбищу</t>
  </si>
  <si>
    <t>Подъезд к МТМ</t>
  </si>
  <si>
    <t>Дорога по ул. Виноградная</t>
  </si>
  <si>
    <t>Дорога по ул. Садовая</t>
  </si>
  <si>
    <t>0,05 км.</t>
  </si>
  <si>
    <t>0,3 км.</t>
  </si>
  <si>
    <t>0,2 км.</t>
  </si>
  <si>
    <t>41.</t>
  </si>
  <si>
    <t>42.</t>
  </si>
  <si>
    <t>43.</t>
  </si>
  <si>
    <t>44.</t>
  </si>
  <si>
    <t>45.</t>
  </si>
  <si>
    <t>Тротуар хоз.№1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</si>
  <si>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</si>
  <si>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</si>
  <si>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</si>
  <si>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</si>
  <si>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</si>
  <si>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</si>
  <si>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</si>
  <si>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</si>
  <si>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</si>
  <si>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</si>
  <si>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</si>
  <si>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</si>
  <si>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</si>
  <si>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</si>
  <si>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</si>
  <si>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</si>
  <si>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</si>
  <si>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65.</t>
  </si>
  <si>
    <t>66.</t>
  </si>
  <si>
    <t>67.</t>
  </si>
  <si>
    <t>68.</t>
  </si>
  <si>
    <t>64.</t>
  </si>
  <si>
    <t>69.</t>
  </si>
  <si>
    <t>70.</t>
  </si>
  <si>
    <t>71.</t>
  </si>
  <si>
    <t>72.</t>
  </si>
  <si>
    <t>73.</t>
  </si>
  <si>
    <t>Телевизор "Электрон"</t>
  </si>
  <si>
    <t>Компьютер "Beng 93"</t>
  </si>
  <si>
    <t>Бензопила "Parter-350"</t>
  </si>
  <si>
    <t>Факс</t>
  </si>
  <si>
    <t>Бензотример</t>
  </si>
  <si>
    <t>Принтер Canon</t>
  </si>
  <si>
    <t>Компьютер ДУ RON 750</t>
  </si>
  <si>
    <t>Ксерокс</t>
  </si>
  <si>
    <t>Процессор</t>
  </si>
  <si>
    <t>Системный блок в сборе</t>
  </si>
  <si>
    <t>Видеокамера в сборе</t>
  </si>
  <si>
    <t>Компьютер "Филипс"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</si>
  <si>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</si>
  <si>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</si>
  <si>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</si>
  <si>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</si>
  <si>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</si>
  <si>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Компьютер "Beng 91"</t>
  </si>
  <si>
    <t>Компьютер "Самсунг"</t>
  </si>
  <si>
    <t>Принтер "Самсунг"</t>
  </si>
  <si>
    <t>74.</t>
  </si>
  <si>
    <t>75.</t>
  </si>
  <si>
    <t>78.</t>
  </si>
  <si>
    <t>79.</t>
  </si>
  <si>
    <t>76.</t>
  </si>
  <si>
    <t>77.</t>
  </si>
  <si>
    <t>80.</t>
  </si>
  <si>
    <t>Бензиновый триммер</t>
  </si>
  <si>
    <t>Бензиновый триммер "Приоритет 2700"</t>
  </si>
  <si>
    <t>Компьютер в сборе 2019 "Philips"</t>
  </si>
  <si>
    <t>Ноутбук</t>
  </si>
  <si>
    <t>МФУ Саnon i-Sensys MF 3010</t>
  </si>
  <si>
    <t>Автомобиль Ваз 21101</t>
  </si>
  <si>
    <t>Мебель в кабинете участкового</t>
  </si>
  <si>
    <t>Шкаф офисный</t>
  </si>
  <si>
    <t>Тумбочка офисная</t>
  </si>
  <si>
    <t>Стол офисный</t>
  </si>
  <si>
    <t>Местная администрация с.п. Черниговское Прохладненского муниципального района КБР</t>
  </si>
  <si>
    <t>договор № 17 от 12.04.2013 г.</t>
  </si>
  <si>
    <t>81.</t>
  </si>
  <si>
    <t>82.</t>
  </si>
  <si>
    <t>83.</t>
  </si>
  <si>
    <t>84.</t>
  </si>
  <si>
    <t>85.</t>
  </si>
  <si>
    <t>86.</t>
  </si>
  <si>
    <t>87.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</si>
  <si>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</si>
  <si>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</si>
  <si>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</si>
  <si>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</si>
  <si>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Фонари уличного освещения ТП 26 Ф - 778 ПС "Саратовская" ул. Степная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</si>
  <si>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</si>
  <si>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</si>
  <si>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Дорожные знаки 10 шт</t>
  </si>
  <si>
    <t>Банерное полотно "Мы за мир"</t>
  </si>
  <si>
    <t>Банерное полотно "Я помогаю полиции"</t>
  </si>
  <si>
    <t>Акустическая система</t>
  </si>
  <si>
    <t>МКУК "КДЦ с. п. Черниговское Прохладненского муниципального района КБР"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</si>
  <si>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</si>
  <si>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</si>
  <si>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</si>
  <si>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</si>
  <si>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</si>
  <si>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</si>
  <si>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</si>
  <si>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</si>
  <si>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</si>
  <si>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</si>
  <si>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</si>
  <si>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</si>
  <si>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</si>
  <si>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Усилитель</t>
  </si>
  <si>
    <t>Микрофон динамический</t>
  </si>
  <si>
    <t>Пульт микшерный (6-ти кан)</t>
  </si>
  <si>
    <t>Стереомагнитола TW-862 AX</t>
  </si>
  <si>
    <t>31.12,2004</t>
  </si>
  <si>
    <t>Стереомагнитола CDLG 0964 AX</t>
  </si>
  <si>
    <t>Синтезатор</t>
  </si>
  <si>
    <t>Стойка под синтезатор</t>
  </si>
  <si>
    <t>Выпрямитель 50ВУК-120</t>
  </si>
  <si>
    <t>Киноаппаратура 23 КПК-2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</si>
  <si>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</si>
  <si>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</si>
  <si>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</si>
  <si>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</si>
  <si>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</si>
  <si>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</si>
  <si>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</si>
  <si>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</si>
  <si>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</si>
  <si>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</si>
  <si>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</si>
  <si>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</si>
  <si>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</si>
  <si>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</si>
  <si>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Усилительное устройство</t>
  </si>
  <si>
    <t>Телевизор "Витязь"</t>
  </si>
  <si>
    <t>Стойка микрофонная</t>
  </si>
  <si>
    <t xml:space="preserve">Компьютер </t>
  </si>
  <si>
    <t>12-канальный аналоговый микшер</t>
  </si>
  <si>
    <t>Активная 2-полосная система 1300 Ватт, динамик 15</t>
  </si>
  <si>
    <t>Вокальная радиосистема с 2-мя ручными передатчиками</t>
  </si>
  <si>
    <t>Сабуфер BEHRINGER</t>
  </si>
  <si>
    <t>Теннисный стол</t>
  </si>
  <si>
    <t>Библиотечный фонд</t>
  </si>
  <si>
    <t>Клавишный инструмент</t>
  </si>
  <si>
    <t xml:space="preserve">Киноаппаратура </t>
  </si>
  <si>
    <t>Микшерный пульт</t>
  </si>
  <si>
    <t>компакт. Микшерный пульт</t>
  </si>
  <si>
    <t>Газовый счетчик</t>
  </si>
  <si>
    <t>МКУК "Саратовский клуб с.п. Черниговское"</t>
  </si>
  <si>
    <t>Местная администрация сельского поселения Черниговское Прохладненского муниципального района КБР</t>
  </si>
  <si>
    <t>Муниципальное образование</t>
  </si>
  <si>
    <t>КБР, Прохладненский район, с. Черниговское, ул. Кравченко, д.80</t>
  </si>
  <si>
    <t>ОГРН 1020701192610 от 22.11.2002</t>
  </si>
  <si>
    <t>Всего:</t>
  </si>
  <si>
    <t>Итого:</t>
  </si>
  <si>
    <t>116.</t>
  </si>
  <si>
    <t xml:space="preserve">МФУ А4 Pantum M6500 </t>
  </si>
  <si>
    <t>МКУК "КДЦ с. п. Черниговское Прохладненского муниципального района КБР" передан в безвозмезное пользование местной администрации с.п. Черниговское</t>
  </si>
  <si>
    <t>117.</t>
  </si>
  <si>
    <t>Рецилькулятор воздуха ТР-2-15</t>
  </si>
  <si>
    <t xml:space="preserve">МКУК "КДЦ с.п. Черниговское Прохладненского муниципального района КБР" </t>
  </si>
  <si>
    <t>118.</t>
  </si>
  <si>
    <t>119.</t>
  </si>
  <si>
    <t>120.</t>
  </si>
  <si>
    <t>121.</t>
  </si>
  <si>
    <t>Спонсорская помощь - Турчиной О.В. Местной администрации с.п. Черниговское</t>
  </si>
  <si>
    <t>122.</t>
  </si>
  <si>
    <t>123.</t>
  </si>
  <si>
    <t>Спонсорская помощь - Турчиной О.В. в МКУК "Саратовский клуб с.п. Черниговское"</t>
  </si>
  <si>
    <t>124.</t>
  </si>
  <si>
    <t>Спонсорская помощь - Турчиной О.В. в МКУК "КДЦ с. п. Черниговское Прохладненского муниципального района КБР"</t>
  </si>
  <si>
    <t>Ручной термометр DS 388</t>
  </si>
  <si>
    <t>Ручной термометр DS 5388</t>
  </si>
  <si>
    <t>договор от 22.04.2022 г.</t>
  </si>
  <si>
    <t>22 апреля</t>
  </si>
  <si>
    <t>Раздел 1. Сведения о муниципальном недвижимом имуществе на 01.07.2022</t>
  </si>
  <si>
    <t>Раздел 2. Сведения о муниципальном движимом имуществе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</si>
</sst>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rgb="FF333333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0" borderId="1" xfId="0" applyFont="1" applyBorder="1"/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2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/>
    <xf numFmtId="4" fontId="1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14" fontId="11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17" fontId="11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4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left" vertical="top" wrapText="1"/>
    </xf>
    <xf numFmtId="4" fontId="11" fillId="0" borderId="8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/>
    </xf>
    <xf numFmtId="0" fontId="10" fillId="0" borderId="8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/>
    <xf numFmtId="0" fontId="0" fillId="0" borderId="0" xfId="0" applyBorder="1"/>
    <xf numFmtId="1" fontId="4" fillId="0" borderId="1" xfId="0" applyNumberFormat="1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1" fontId="13" fillId="0" borderId="1" xfId="0" applyNumberFormat="1" applyFont="1" applyBorder="1" applyAlignment="1">
      <alignment horizontal="center" vertical="top"/>
    </xf>
    <xf numFmtId="4" fontId="13" fillId="0" borderId="1" xfId="0" applyNumberFormat="1" applyFont="1" applyBorder="1"/>
    <xf numFmtId="0" fontId="13" fillId="0" borderId="1" xfId="0" applyFont="1" applyBorder="1"/>
    <xf numFmtId="14" fontId="10" fillId="0" borderId="8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0" xfId="0" applyFont="1" applyFill="1" applyBorder="1"/>
    <xf numFmtId="0" fontId="14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6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/>
    <xf numFmtId="0" fontId="16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14" fontId="8" fillId="2" borderId="6" xfId="0" applyNumberFormat="1" applyFont="1" applyFill="1" applyBorder="1" applyAlignment="1">
      <alignment horizontal="center" vertical="top"/>
    </xf>
    <xf numFmtId="0" fontId="8" fillId="2" borderId="0" xfId="0" applyFont="1" applyFill="1" applyBorder="1"/>
    <xf numFmtId="0" fontId="17" fillId="2" borderId="0" xfId="0" applyFont="1" applyFill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2" fontId="18" fillId="2" borderId="6" xfId="0" applyNumberFormat="1" applyFont="1" applyFill="1" applyBorder="1" applyAlignment="1">
      <alignment horizontal="left" vertical="top"/>
    </xf>
    <xf numFmtId="0" fontId="18" fillId="2" borderId="0" xfId="0" applyFont="1" applyFill="1"/>
    <xf numFmtId="0" fontId="8" fillId="2" borderId="0" xfId="0" applyFont="1" applyFill="1"/>
    <xf numFmtId="4" fontId="19" fillId="2" borderId="1" xfId="0" applyNumberFormat="1" applyFont="1" applyFill="1" applyBorder="1" applyAlignment="1">
      <alignment horizontal="center" vertical="top"/>
    </xf>
    <xf numFmtId="4" fontId="19" fillId="2" borderId="0" xfId="0" applyNumberFormat="1" applyFont="1" applyFill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8" fillId="0" borderId="0" xfId="0" applyFont="1"/>
    <xf numFmtId="4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4" fontId="8" fillId="0" borderId="8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top" wrapText="1"/>
    </xf>
    <xf numFmtId="4" fontId="11" fillId="3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/>
    </xf>
    <xf numFmtId="14" fontId="11" fillId="3" borderId="2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0" fontId="7" fillId="0" borderId="5" xfId="0" applyFont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view="pageBreakPreview" zoomScale="60" zoomScaleNormal="55" workbookViewId="0">
      <selection activeCell="K8" sqref="K8"/>
    </sheetView>
  </sheetViews>
  <sheetFormatPr defaultColWidth="22.42578125" defaultRowHeight="15" x14ac:dyDescent="0.25"/>
  <cols>
    <col min="1" max="1" width="8.140625" customWidth="1"/>
    <col min="2" max="2" width="17.85546875" customWidth="1"/>
    <col min="4" max="4" width="20.140625" customWidth="1"/>
    <col min="6" max="6" width="18.85546875" customWidth="1"/>
    <col min="7" max="7" width="17.85546875" customWidth="1"/>
    <col min="8" max="8" width="15.7109375" customWidth="1"/>
    <col min="15" max="15" width="29.42578125" customWidth="1"/>
    <col min="16" max="16" width="29" customWidth="1"/>
  </cols>
  <sheetData>
    <row r="1" spans="1:19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22" t="s">
        <v>0</v>
      </c>
      <c r="P1" s="122"/>
      <c r="Q1" s="10"/>
    </row>
    <row r="2" spans="1:19" ht="15.75" x14ac:dyDescent="0.25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0"/>
    </row>
    <row r="3" spans="1:19" ht="15.75" x14ac:dyDescent="0.25">
      <c r="A3" s="123" t="s">
        <v>359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0"/>
    </row>
    <row r="4" spans="1:19" ht="150" customHeight="1" x14ac:dyDescent="0.35">
      <c r="A4" s="66" t="s">
        <v>2</v>
      </c>
      <c r="B4" s="66" t="s">
        <v>3</v>
      </c>
      <c r="C4" s="66" t="s">
        <v>4</v>
      </c>
      <c r="D4" s="66" t="s">
        <v>5</v>
      </c>
      <c r="E4" s="66" t="s">
        <v>6</v>
      </c>
      <c r="F4" s="66" t="s">
        <v>7</v>
      </c>
      <c r="G4" s="66" t="s">
        <v>8</v>
      </c>
      <c r="H4" s="66" t="s">
        <v>9</v>
      </c>
      <c r="I4" s="66" t="s">
        <v>10</v>
      </c>
      <c r="J4" s="66" t="s">
        <v>11</v>
      </c>
      <c r="K4" s="66" t="s">
        <v>12</v>
      </c>
      <c r="L4" s="66" t="s">
        <v>13</v>
      </c>
      <c r="M4" s="66" t="s">
        <v>14</v>
      </c>
      <c r="N4" s="66" t="s">
        <v>15</v>
      </c>
      <c r="O4" s="66" t="s">
        <v>16</v>
      </c>
      <c r="P4" s="66" t="s">
        <v>17</v>
      </c>
      <c r="Q4" s="10"/>
      <c r="R4" s="4"/>
      <c r="S4" s="4"/>
    </row>
    <row r="5" spans="1:19" ht="23.25" x14ac:dyDescent="0.35">
      <c r="A5" s="125" t="s">
        <v>18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7"/>
      <c r="Q5" s="10"/>
      <c r="R5" s="4"/>
      <c r="S5" s="4"/>
    </row>
    <row r="6" spans="1:19" s="58" customFormat="1" ht="108.75" customHeight="1" x14ac:dyDescent="0.35">
      <c r="A6" s="67" t="s">
        <v>49</v>
      </c>
      <c r="B6" s="68" t="s">
        <v>50</v>
      </c>
      <c r="C6" s="68" t="s">
        <v>51</v>
      </c>
      <c r="D6" s="69" t="s">
        <v>52</v>
      </c>
      <c r="E6" s="69" t="s">
        <v>53</v>
      </c>
      <c r="F6" s="69"/>
      <c r="G6" s="69"/>
      <c r="H6" s="69"/>
      <c r="I6" s="69">
        <v>71340.210000000006</v>
      </c>
      <c r="J6" s="68" t="s">
        <v>54</v>
      </c>
      <c r="K6" s="70">
        <v>41734</v>
      </c>
      <c r="L6" s="69"/>
      <c r="M6" s="69"/>
      <c r="N6" s="68" t="s">
        <v>55</v>
      </c>
      <c r="O6" s="69"/>
      <c r="P6" s="69"/>
      <c r="Q6" s="71"/>
      <c r="R6" s="57"/>
      <c r="S6" s="57"/>
    </row>
    <row r="7" spans="1:19" s="57" customFormat="1" ht="94.5" x14ac:dyDescent="0.35">
      <c r="A7" s="67" t="s">
        <v>60</v>
      </c>
      <c r="B7" s="68" t="s">
        <v>98</v>
      </c>
      <c r="C7" s="68" t="s">
        <v>56</v>
      </c>
      <c r="D7" s="69" t="s">
        <v>57</v>
      </c>
      <c r="E7" s="69" t="s">
        <v>58</v>
      </c>
      <c r="F7" s="69"/>
      <c r="G7" s="69"/>
      <c r="H7" s="69"/>
      <c r="I7" s="69">
        <v>53238.6</v>
      </c>
      <c r="J7" s="68" t="s">
        <v>59</v>
      </c>
      <c r="K7" s="70">
        <v>43028</v>
      </c>
      <c r="L7" s="69"/>
      <c r="M7" s="69"/>
      <c r="N7" s="68" t="s">
        <v>55</v>
      </c>
      <c r="O7" s="69"/>
      <c r="P7" s="69"/>
      <c r="Q7" s="71"/>
    </row>
    <row r="8" spans="1:19" s="59" customFormat="1" ht="109.5" customHeight="1" x14ac:dyDescent="0.35">
      <c r="A8" s="72" t="s">
        <v>65</v>
      </c>
      <c r="B8" s="68" t="s">
        <v>98</v>
      </c>
      <c r="C8" s="73" t="s">
        <v>61</v>
      </c>
      <c r="D8" s="74" t="s">
        <v>62</v>
      </c>
      <c r="E8" s="74" t="s">
        <v>63</v>
      </c>
      <c r="F8" s="74"/>
      <c r="G8" s="74"/>
      <c r="H8" s="74"/>
      <c r="I8" s="74">
        <v>321103.8</v>
      </c>
      <c r="J8" s="73" t="s">
        <v>64</v>
      </c>
      <c r="K8" s="75">
        <v>43028</v>
      </c>
      <c r="L8" s="74"/>
      <c r="M8" s="74"/>
      <c r="N8" s="68" t="s">
        <v>55</v>
      </c>
      <c r="O8" s="74"/>
      <c r="P8" s="74"/>
      <c r="Q8" s="76"/>
    </row>
    <row r="9" spans="1:19" s="59" customFormat="1" ht="104.25" customHeight="1" x14ac:dyDescent="0.35">
      <c r="A9" s="72" t="s">
        <v>69</v>
      </c>
      <c r="B9" s="68" t="s">
        <v>99</v>
      </c>
      <c r="C9" s="68" t="s">
        <v>56</v>
      </c>
      <c r="D9" s="74" t="s">
        <v>66</v>
      </c>
      <c r="E9" s="74" t="s">
        <v>67</v>
      </c>
      <c r="F9" s="74"/>
      <c r="G9" s="74"/>
      <c r="H9" s="74"/>
      <c r="I9" s="74">
        <v>25236.63</v>
      </c>
      <c r="J9" s="73" t="s">
        <v>68</v>
      </c>
      <c r="K9" s="75">
        <v>43462</v>
      </c>
      <c r="L9" s="74"/>
      <c r="M9" s="74"/>
      <c r="N9" s="68" t="s">
        <v>55</v>
      </c>
      <c r="O9" s="74"/>
      <c r="P9" s="74"/>
      <c r="Q9" s="76"/>
    </row>
    <row r="10" spans="1:19" s="59" customFormat="1" ht="111.75" customHeight="1" x14ac:dyDescent="0.35">
      <c r="A10" s="72" t="s">
        <v>71</v>
      </c>
      <c r="B10" s="68" t="s">
        <v>100</v>
      </c>
      <c r="C10" s="68" t="s">
        <v>56</v>
      </c>
      <c r="D10" s="74" t="s">
        <v>70</v>
      </c>
      <c r="E10" s="74" t="s">
        <v>72</v>
      </c>
      <c r="F10" s="74"/>
      <c r="G10" s="74"/>
      <c r="H10" s="74"/>
      <c r="I10" s="74">
        <v>50477.94</v>
      </c>
      <c r="J10" s="73" t="s">
        <v>73</v>
      </c>
      <c r="K10" s="75">
        <v>43462</v>
      </c>
      <c r="L10" s="74"/>
      <c r="M10" s="74"/>
      <c r="N10" s="68" t="s">
        <v>55</v>
      </c>
      <c r="O10" s="74"/>
      <c r="P10" s="74"/>
      <c r="Q10" s="76"/>
    </row>
    <row r="11" spans="1:19" s="59" customFormat="1" ht="113.25" customHeight="1" x14ac:dyDescent="0.35">
      <c r="A11" s="72" t="s">
        <v>75</v>
      </c>
      <c r="B11" s="68" t="s">
        <v>102</v>
      </c>
      <c r="C11" s="73" t="s">
        <v>74</v>
      </c>
      <c r="D11" s="74" t="s">
        <v>76</v>
      </c>
      <c r="E11" s="74" t="s">
        <v>106</v>
      </c>
      <c r="F11" s="74"/>
      <c r="G11" s="74"/>
      <c r="H11" s="74"/>
      <c r="I11" s="74">
        <v>127264.71</v>
      </c>
      <c r="J11" s="73" t="s">
        <v>77</v>
      </c>
      <c r="K11" s="75">
        <v>43567</v>
      </c>
      <c r="L11" s="74"/>
      <c r="M11" s="74"/>
      <c r="N11" s="73" t="s">
        <v>55</v>
      </c>
      <c r="O11" s="74"/>
      <c r="P11" s="74"/>
      <c r="Q11" s="76"/>
    </row>
    <row r="12" spans="1:19" s="59" customFormat="1" ht="99.75" customHeight="1" x14ac:dyDescent="0.35">
      <c r="A12" s="72" t="s">
        <v>78</v>
      </c>
      <c r="B12" s="68" t="s">
        <v>101</v>
      </c>
      <c r="C12" s="73" t="s">
        <v>79</v>
      </c>
      <c r="D12" s="74" t="s">
        <v>80</v>
      </c>
      <c r="E12" s="74" t="s">
        <v>105</v>
      </c>
      <c r="F12" s="74"/>
      <c r="G12" s="74"/>
      <c r="H12" s="74"/>
      <c r="I12" s="74">
        <v>66790.92</v>
      </c>
      <c r="J12" s="73" t="s">
        <v>81</v>
      </c>
      <c r="K12" s="75">
        <v>43609</v>
      </c>
      <c r="L12" s="74"/>
      <c r="M12" s="74"/>
      <c r="N12" s="73" t="s">
        <v>55</v>
      </c>
      <c r="O12" s="74"/>
      <c r="P12" s="74"/>
      <c r="Q12" s="76"/>
    </row>
    <row r="13" spans="1:19" s="59" customFormat="1" ht="106.5" customHeight="1" x14ac:dyDescent="0.35">
      <c r="A13" s="72" t="s">
        <v>85</v>
      </c>
      <c r="B13" s="68" t="s">
        <v>103</v>
      </c>
      <c r="C13" s="73" t="s">
        <v>97</v>
      </c>
      <c r="D13" s="74" t="s">
        <v>82</v>
      </c>
      <c r="E13" s="77" t="s">
        <v>84</v>
      </c>
      <c r="F13" s="74"/>
      <c r="G13" s="74"/>
      <c r="H13" s="74"/>
      <c r="I13" s="78">
        <v>5292</v>
      </c>
      <c r="J13" s="73" t="s">
        <v>83</v>
      </c>
      <c r="K13" s="75"/>
      <c r="L13" s="74"/>
      <c r="M13" s="74"/>
      <c r="N13" s="73" t="s">
        <v>55</v>
      </c>
      <c r="O13" s="74"/>
      <c r="P13" s="74"/>
      <c r="Q13" s="76"/>
    </row>
    <row r="14" spans="1:19" s="59" customFormat="1" ht="87" customHeight="1" x14ac:dyDescent="0.35">
      <c r="A14" s="72" t="s">
        <v>90</v>
      </c>
      <c r="B14" s="73" t="s">
        <v>50</v>
      </c>
      <c r="C14" s="73" t="s">
        <v>86</v>
      </c>
      <c r="D14" s="74" t="s">
        <v>87</v>
      </c>
      <c r="E14" s="79" t="s">
        <v>88</v>
      </c>
      <c r="F14" s="74"/>
      <c r="G14" s="74"/>
      <c r="H14" s="74"/>
      <c r="I14" s="74">
        <v>89402.71</v>
      </c>
      <c r="J14" s="73" t="s">
        <v>89</v>
      </c>
      <c r="K14" s="75">
        <v>44427</v>
      </c>
      <c r="L14" s="74"/>
      <c r="M14" s="74"/>
      <c r="N14" s="73" t="s">
        <v>55</v>
      </c>
      <c r="O14" s="74"/>
      <c r="P14" s="74"/>
      <c r="Q14" s="76"/>
    </row>
    <row r="15" spans="1:19" s="59" customFormat="1" ht="150" customHeight="1" x14ac:dyDescent="0.35">
      <c r="A15" s="72" t="s">
        <v>96</v>
      </c>
      <c r="B15" s="73" t="s">
        <v>50</v>
      </c>
      <c r="C15" s="73" t="s">
        <v>91</v>
      </c>
      <c r="D15" s="74" t="s">
        <v>92</v>
      </c>
      <c r="E15" s="69" t="s">
        <v>104</v>
      </c>
      <c r="F15" s="74"/>
      <c r="G15" s="74"/>
      <c r="H15" s="74"/>
      <c r="I15" s="74">
        <v>20036.97</v>
      </c>
      <c r="J15" s="73"/>
      <c r="K15" s="75">
        <v>44097</v>
      </c>
      <c r="L15" s="73" t="s">
        <v>94</v>
      </c>
      <c r="M15" s="68" t="s">
        <v>93</v>
      </c>
      <c r="N15" s="73" t="s">
        <v>95</v>
      </c>
      <c r="O15" s="74"/>
      <c r="P15" s="74"/>
      <c r="Q15" s="76"/>
    </row>
    <row r="16" spans="1:19" s="61" customFormat="1" ht="22.5" x14ac:dyDescent="0.3">
      <c r="A16" s="80"/>
      <c r="B16" s="80" t="s">
        <v>19</v>
      </c>
      <c r="C16" s="80"/>
      <c r="D16" s="80"/>
      <c r="E16" s="80"/>
      <c r="F16" s="80"/>
      <c r="G16" s="80"/>
      <c r="H16" s="80"/>
      <c r="I16" s="81">
        <f>I15+I14+I13+I12+I11+I10+I9+I8+I7+I6</f>
        <v>830184.48999999987</v>
      </c>
      <c r="J16" s="80"/>
      <c r="K16" s="80"/>
      <c r="L16" s="80"/>
      <c r="M16" s="80"/>
      <c r="N16" s="80"/>
      <c r="O16" s="80"/>
      <c r="P16" s="80"/>
      <c r="Q16" s="82"/>
      <c r="R16" s="60"/>
      <c r="S16" s="60"/>
    </row>
    <row r="17" spans="1:19" s="63" customFormat="1" ht="23.25" x14ac:dyDescent="0.35">
      <c r="A17" s="128" t="s">
        <v>20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  <c r="Q17" s="83"/>
      <c r="R17" s="62"/>
      <c r="S17" s="62"/>
    </row>
    <row r="18" spans="1:19" s="65" customFormat="1" ht="105" customHeight="1" x14ac:dyDescent="0.35">
      <c r="A18" s="68" t="s">
        <v>107</v>
      </c>
      <c r="B18" s="68" t="s">
        <v>109</v>
      </c>
      <c r="C18" s="68" t="s">
        <v>51</v>
      </c>
      <c r="D18" s="68" t="s">
        <v>110</v>
      </c>
      <c r="E18" s="68" t="s">
        <v>111</v>
      </c>
      <c r="F18" s="84">
        <v>115000</v>
      </c>
      <c r="G18" s="84">
        <v>0</v>
      </c>
      <c r="H18" s="85">
        <v>115000</v>
      </c>
      <c r="I18" s="86">
        <v>1788784.83</v>
      </c>
      <c r="J18" s="68" t="s">
        <v>112</v>
      </c>
      <c r="K18" s="87">
        <v>41163</v>
      </c>
      <c r="L18" s="88"/>
      <c r="M18" s="88"/>
      <c r="N18" s="73" t="s">
        <v>55</v>
      </c>
      <c r="O18" s="88"/>
      <c r="P18" s="88"/>
      <c r="Q18" s="89"/>
      <c r="R18" s="64"/>
      <c r="S18" s="64"/>
    </row>
    <row r="19" spans="1:19" s="65" customFormat="1" ht="111.75" customHeight="1" x14ac:dyDescent="0.35">
      <c r="A19" s="68" t="s">
        <v>108</v>
      </c>
      <c r="B19" s="68" t="s">
        <v>113</v>
      </c>
      <c r="C19" s="68" t="s">
        <v>114</v>
      </c>
      <c r="D19" s="68" t="s">
        <v>115</v>
      </c>
      <c r="E19" s="68" t="s">
        <v>116</v>
      </c>
      <c r="F19" s="90">
        <v>2074960</v>
      </c>
      <c r="G19" s="90">
        <v>0</v>
      </c>
      <c r="H19" s="90">
        <v>2074960</v>
      </c>
      <c r="I19" s="90">
        <v>2074960</v>
      </c>
      <c r="J19" s="68" t="s">
        <v>117</v>
      </c>
      <c r="K19" s="87">
        <v>43524</v>
      </c>
      <c r="L19" s="88"/>
      <c r="M19" s="88"/>
      <c r="N19" s="73" t="s">
        <v>55</v>
      </c>
      <c r="O19" s="88"/>
      <c r="P19" s="88"/>
      <c r="Q19" s="89"/>
      <c r="R19" s="64"/>
      <c r="S19" s="64"/>
    </row>
    <row r="20" spans="1:19" s="65" customFormat="1" ht="104.25" customHeight="1" x14ac:dyDescent="0.35">
      <c r="A20" s="68" t="s">
        <v>119</v>
      </c>
      <c r="B20" s="68" t="s">
        <v>118</v>
      </c>
      <c r="C20" s="68" t="s">
        <v>120</v>
      </c>
      <c r="D20" s="68" t="s">
        <v>121</v>
      </c>
      <c r="E20" s="68" t="s">
        <v>122</v>
      </c>
      <c r="F20" s="68"/>
      <c r="G20" s="68"/>
      <c r="H20" s="68"/>
      <c r="I20" s="68">
        <v>202954.19</v>
      </c>
      <c r="J20" s="68" t="s">
        <v>123</v>
      </c>
      <c r="K20" s="87">
        <v>43524</v>
      </c>
      <c r="L20" s="88"/>
      <c r="M20" s="88"/>
      <c r="N20" s="73" t="s">
        <v>55</v>
      </c>
      <c r="O20" s="88"/>
      <c r="P20" s="88"/>
      <c r="Q20" s="89"/>
      <c r="R20" s="64"/>
      <c r="S20" s="64"/>
    </row>
    <row r="21" spans="1:19" s="63" customFormat="1" ht="94.5" x14ac:dyDescent="0.35">
      <c r="A21" s="68" t="s">
        <v>125</v>
      </c>
      <c r="B21" s="68" t="s">
        <v>124</v>
      </c>
      <c r="C21" s="68" t="s">
        <v>126</v>
      </c>
      <c r="D21" s="68" t="s">
        <v>127</v>
      </c>
      <c r="E21" s="91" t="s">
        <v>128</v>
      </c>
      <c r="F21" s="84">
        <v>2655661.27</v>
      </c>
      <c r="G21" s="68">
        <v>1403858.87</v>
      </c>
      <c r="H21" s="68">
        <v>1251802.3999999999</v>
      </c>
      <c r="I21" s="68">
        <v>13591283.199999999</v>
      </c>
      <c r="J21" s="68" t="s">
        <v>129</v>
      </c>
      <c r="K21" s="87">
        <v>43307</v>
      </c>
      <c r="L21" s="68"/>
      <c r="M21" s="68"/>
      <c r="N21" s="73" t="s">
        <v>55</v>
      </c>
      <c r="O21" s="68" t="s">
        <v>130</v>
      </c>
      <c r="P21" s="68"/>
      <c r="Q21" s="83"/>
      <c r="R21" s="62"/>
      <c r="S21" s="62"/>
    </row>
    <row r="22" spans="1:19" s="63" customFormat="1" ht="120" customHeight="1" x14ac:dyDescent="0.35">
      <c r="A22" s="68" t="s">
        <v>132</v>
      </c>
      <c r="B22" s="68" t="s">
        <v>124</v>
      </c>
      <c r="C22" s="68" t="s">
        <v>131</v>
      </c>
      <c r="D22" s="68" t="s">
        <v>133</v>
      </c>
      <c r="E22" s="68" t="s">
        <v>134</v>
      </c>
      <c r="F22" s="68">
        <v>238854.82</v>
      </c>
      <c r="G22" s="68">
        <v>108979.58</v>
      </c>
      <c r="H22" s="68">
        <v>129875.24</v>
      </c>
      <c r="I22" s="68">
        <v>4298501.95</v>
      </c>
      <c r="J22" s="68" t="s">
        <v>135</v>
      </c>
      <c r="K22" s="87">
        <v>43553</v>
      </c>
      <c r="L22" s="68"/>
      <c r="M22" s="68"/>
      <c r="N22" s="73" t="s">
        <v>55</v>
      </c>
      <c r="O22" s="68"/>
      <c r="P22" s="68"/>
      <c r="Q22" s="83"/>
      <c r="R22" s="62"/>
      <c r="S22" s="62"/>
    </row>
    <row r="23" spans="1:19" s="16" customFormat="1" ht="76.5" customHeight="1" x14ac:dyDescent="0.35">
      <c r="A23" s="92" t="s">
        <v>141</v>
      </c>
      <c r="B23" s="92" t="s">
        <v>136</v>
      </c>
      <c r="C23" s="92" t="s">
        <v>137</v>
      </c>
      <c r="D23" s="92"/>
      <c r="E23" s="92"/>
      <c r="F23" s="92">
        <v>11000</v>
      </c>
      <c r="G23" s="93">
        <v>0</v>
      </c>
      <c r="H23" s="92">
        <v>11000</v>
      </c>
      <c r="I23" s="92"/>
      <c r="J23" s="92"/>
      <c r="K23" s="94"/>
      <c r="L23" s="92"/>
      <c r="M23" s="92"/>
      <c r="N23" s="95" t="s">
        <v>138</v>
      </c>
      <c r="O23" s="92"/>
      <c r="P23" s="92"/>
      <c r="Q23" s="96"/>
      <c r="R23" s="15"/>
      <c r="S23" s="15"/>
    </row>
    <row r="24" spans="1:19" s="16" customFormat="1" ht="83.25" customHeight="1" x14ac:dyDescent="0.35">
      <c r="A24" s="92" t="s">
        <v>142</v>
      </c>
      <c r="B24" s="92" t="s">
        <v>139</v>
      </c>
      <c r="C24" s="92" t="s">
        <v>137</v>
      </c>
      <c r="D24" s="92"/>
      <c r="E24" s="92"/>
      <c r="F24" s="92">
        <v>7300</v>
      </c>
      <c r="G24" s="93">
        <v>0</v>
      </c>
      <c r="H24" s="92">
        <v>7300</v>
      </c>
      <c r="I24" s="92"/>
      <c r="J24" s="92"/>
      <c r="K24" s="94"/>
      <c r="L24" s="92"/>
      <c r="M24" s="92"/>
      <c r="N24" s="95" t="s">
        <v>138</v>
      </c>
      <c r="O24" s="92"/>
      <c r="P24" s="92"/>
      <c r="Q24" s="96"/>
      <c r="R24" s="15"/>
      <c r="S24" s="15"/>
    </row>
    <row r="25" spans="1:19" s="16" customFormat="1" ht="67.5" customHeight="1" x14ac:dyDescent="0.35">
      <c r="A25" s="92" t="s">
        <v>143</v>
      </c>
      <c r="B25" s="92" t="s">
        <v>140</v>
      </c>
      <c r="C25" s="92" t="s">
        <v>137</v>
      </c>
      <c r="D25" s="92"/>
      <c r="E25" s="92"/>
      <c r="F25" s="92">
        <v>11000</v>
      </c>
      <c r="G25" s="93">
        <v>0</v>
      </c>
      <c r="H25" s="92">
        <v>11000</v>
      </c>
      <c r="I25" s="92"/>
      <c r="J25" s="92"/>
      <c r="K25" s="94"/>
      <c r="L25" s="92"/>
      <c r="M25" s="92"/>
      <c r="N25" s="95" t="s">
        <v>138</v>
      </c>
      <c r="O25" s="92"/>
      <c r="P25" s="92"/>
      <c r="Q25" s="96"/>
      <c r="R25" s="15"/>
      <c r="S25" s="15"/>
    </row>
    <row r="26" spans="1:19" s="16" customFormat="1" ht="78" customHeight="1" x14ac:dyDescent="0.35">
      <c r="A26" s="92" t="s">
        <v>145</v>
      </c>
      <c r="B26" s="92" t="s">
        <v>144</v>
      </c>
      <c r="C26" s="92" t="s">
        <v>137</v>
      </c>
      <c r="D26" s="92"/>
      <c r="E26" s="92"/>
      <c r="F26" s="97">
        <v>99500</v>
      </c>
      <c r="G26" s="90">
        <v>0</v>
      </c>
      <c r="H26" s="97">
        <v>99500</v>
      </c>
      <c r="I26" s="92"/>
      <c r="J26" s="92"/>
      <c r="K26" s="94"/>
      <c r="L26" s="92"/>
      <c r="M26" s="92"/>
      <c r="N26" s="95" t="s">
        <v>138</v>
      </c>
      <c r="O26" s="92"/>
      <c r="P26" s="92"/>
      <c r="Q26" s="96"/>
      <c r="R26" s="15"/>
      <c r="S26" s="15"/>
    </row>
    <row r="27" spans="1:19" s="16" customFormat="1" ht="85.5" customHeight="1" x14ac:dyDescent="0.35">
      <c r="A27" s="92" t="s">
        <v>146</v>
      </c>
      <c r="B27" s="92" t="s">
        <v>147</v>
      </c>
      <c r="C27" s="92" t="s">
        <v>131</v>
      </c>
      <c r="D27" s="92"/>
      <c r="E27" s="92"/>
      <c r="F27" s="97">
        <v>24520.89</v>
      </c>
      <c r="G27" s="90">
        <v>0</v>
      </c>
      <c r="H27" s="97">
        <v>24520.89</v>
      </c>
      <c r="I27" s="92"/>
      <c r="J27" s="92"/>
      <c r="K27" s="94"/>
      <c r="L27" s="92"/>
      <c r="M27" s="92"/>
      <c r="N27" s="95" t="s">
        <v>138</v>
      </c>
      <c r="O27" s="92"/>
      <c r="P27" s="92"/>
      <c r="Q27" s="96"/>
      <c r="R27" s="15"/>
      <c r="S27" s="15"/>
    </row>
    <row r="28" spans="1:19" s="16" customFormat="1" ht="84" customHeight="1" x14ac:dyDescent="0.35">
      <c r="A28" s="92" t="s">
        <v>148</v>
      </c>
      <c r="B28" s="98" t="s">
        <v>154</v>
      </c>
      <c r="C28" s="99" t="s">
        <v>137</v>
      </c>
      <c r="D28" s="92"/>
      <c r="E28" s="92"/>
      <c r="F28" s="100">
        <v>3818</v>
      </c>
      <c r="G28" s="101">
        <v>0</v>
      </c>
      <c r="H28" s="100">
        <v>3818</v>
      </c>
      <c r="I28" s="92"/>
      <c r="J28" s="92"/>
      <c r="K28" s="94"/>
      <c r="L28" s="92"/>
      <c r="M28" s="92"/>
      <c r="N28" s="95" t="s">
        <v>138</v>
      </c>
      <c r="O28" s="92"/>
      <c r="P28" s="92"/>
      <c r="Q28" s="96"/>
      <c r="R28" s="15"/>
      <c r="S28" s="15"/>
    </row>
    <row r="29" spans="1:19" s="16" customFormat="1" ht="82.5" customHeight="1" x14ac:dyDescent="0.35">
      <c r="A29" s="92" t="s">
        <v>149</v>
      </c>
      <c r="B29" s="98" t="s">
        <v>155</v>
      </c>
      <c r="C29" s="99" t="s">
        <v>137</v>
      </c>
      <c r="D29" s="92"/>
      <c r="E29" s="92"/>
      <c r="F29" s="100">
        <v>25759</v>
      </c>
      <c r="G29" s="101">
        <v>0</v>
      </c>
      <c r="H29" s="100">
        <v>25759</v>
      </c>
      <c r="I29" s="92"/>
      <c r="J29" s="92"/>
      <c r="K29" s="94"/>
      <c r="L29" s="92"/>
      <c r="M29" s="92"/>
      <c r="N29" s="95" t="s">
        <v>138</v>
      </c>
      <c r="O29" s="92"/>
      <c r="P29" s="92"/>
      <c r="Q29" s="96"/>
      <c r="R29" s="15"/>
      <c r="S29" s="15"/>
    </row>
    <row r="30" spans="1:19" s="16" customFormat="1" ht="90" customHeight="1" x14ac:dyDescent="0.35">
      <c r="A30" s="92" t="s">
        <v>150</v>
      </c>
      <c r="B30" s="98" t="s">
        <v>155</v>
      </c>
      <c r="C30" s="99" t="s">
        <v>137</v>
      </c>
      <c r="D30" s="92"/>
      <c r="E30" s="92"/>
      <c r="F30" s="100">
        <v>1600</v>
      </c>
      <c r="G30" s="101">
        <v>0</v>
      </c>
      <c r="H30" s="100">
        <v>1600</v>
      </c>
      <c r="I30" s="92"/>
      <c r="J30" s="92"/>
      <c r="K30" s="94"/>
      <c r="L30" s="92"/>
      <c r="M30" s="92"/>
      <c r="N30" s="95" t="s">
        <v>138</v>
      </c>
      <c r="O30" s="92"/>
      <c r="P30" s="92"/>
      <c r="Q30" s="96"/>
      <c r="R30" s="15"/>
      <c r="S30" s="15"/>
    </row>
    <row r="31" spans="1:19" s="16" customFormat="1" ht="87.75" customHeight="1" x14ac:dyDescent="0.35">
      <c r="A31" s="92">
        <v>24</v>
      </c>
      <c r="B31" s="98" t="s">
        <v>155</v>
      </c>
      <c r="C31" s="99" t="s">
        <v>137</v>
      </c>
      <c r="D31" s="92"/>
      <c r="E31" s="92"/>
      <c r="F31" s="100">
        <v>11729</v>
      </c>
      <c r="G31" s="101">
        <v>0</v>
      </c>
      <c r="H31" s="100">
        <v>11729</v>
      </c>
      <c r="I31" s="92"/>
      <c r="J31" s="92"/>
      <c r="K31" s="94"/>
      <c r="L31" s="92"/>
      <c r="M31" s="92"/>
      <c r="N31" s="95" t="s">
        <v>138</v>
      </c>
      <c r="O31" s="92"/>
      <c r="P31" s="92"/>
      <c r="Q31" s="96"/>
      <c r="R31" s="15"/>
      <c r="S31" s="15"/>
    </row>
    <row r="32" spans="1:19" s="16" customFormat="1" ht="86.25" customHeight="1" x14ac:dyDescent="0.35">
      <c r="A32" s="92" t="s">
        <v>151</v>
      </c>
      <c r="B32" s="98" t="s">
        <v>156</v>
      </c>
      <c r="C32" s="99" t="s">
        <v>137</v>
      </c>
      <c r="D32" s="92"/>
      <c r="E32" s="92"/>
      <c r="F32" s="100">
        <v>3796</v>
      </c>
      <c r="G32" s="101">
        <v>0</v>
      </c>
      <c r="H32" s="100">
        <v>3796</v>
      </c>
      <c r="I32" s="92"/>
      <c r="J32" s="92"/>
      <c r="K32" s="94"/>
      <c r="L32" s="92"/>
      <c r="M32" s="92"/>
      <c r="N32" s="95" t="s">
        <v>138</v>
      </c>
      <c r="O32" s="92"/>
      <c r="P32" s="92"/>
      <c r="Q32" s="96"/>
      <c r="R32" s="15"/>
      <c r="S32" s="15"/>
    </row>
    <row r="33" spans="1:19" s="16" customFormat="1" ht="85.5" customHeight="1" x14ac:dyDescent="0.35">
      <c r="A33" s="92" t="s">
        <v>152</v>
      </c>
      <c r="B33" s="98" t="s">
        <v>156</v>
      </c>
      <c r="C33" s="99" t="s">
        <v>137</v>
      </c>
      <c r="D33" s="92"/>
      <c r="E33" s="92"/>
      <c r="F33" s="100">
        <v>3161</v>
      </c>
      <c r="G33" s="101">
        <v>0</v>
      </c>
      <c r="H33" s="100">
        <v>3161</v>
      </c>
      <c r="I33" s="92"/>
      <c r="J33" s="92"/>
      <c r="K33" s="94"/>
      <c r="L33" s="92"/>
      <c r="M33" s="92"/>
      <c r="N33" s="95" t="s">
        <v>138</v>
      </c>
      <c r="O33" s="92"/>
      <c r="P33" s="92"/>
      <c r="Q33" s="96"/>
      <c r="R33" s="15"/>
      <c r="S33" s="15"/>
    </row>
    <row r="34" spans="1:19" s="16" customFormat="1" ht="83.25" customHeight="1" x14ac:dyDescent="0.35">
      <c r="A34" s="92" t="s">
        <v>153</v>
      </c>
      <c r="B34" s="98" t="s">
        <v>156</v>
      </c>
      <c r="C34" s="99" t="s">
        <v>137</v>
      </c>
      <c r="D34" s="92"/>
      <c r="E34" s="92"/>
      <c r="F34" s="100">
        <v>11586</v>
      </c>
      <c r="G34" s="101">
        <v>0</v>
      </c>
      <c r="H34" s="100">
        <v>11586</v>
      </c>
      <c r="I34" s="92"/>
      <c r="J34" s="92"/>
      <c r="K34" s="94"/>
      <c r="L34" s="92"/>
      <c r="M34" s="92"/>
      <c r="N34" s="95" t="s">
        <v>138</v>
      </c>
      <c r="O34" s="92"/>
      <c r="P34" s="92"/>
      <c r="Q34" s="96"/>
      <c r="R34" s="15"/>
      <c r="S34" s="15"/>
    </row>
    <row r="35" spans="1:19" s="16" customFormat="1" ht="88.5" customHeight="1" x14ac:dyDescent="0.35">
      <c r="A35" s="92" t="s">
        <v>157</v>
      </c>
      <c r="B35" s="98" t="s">
        <v>165</v>
      </c>
      <c r="C35" s="99" t="s">
        <v>137</v>
      </c>
      <c r="D35" s="92"/>
      <c r="E35" s="92"/>
      <c r="F35" s="100">
        <v>30985</v>
      </c>
      <c r="G35" s="101">
        <v>0</v>
      </c>
      <c r="H35" s="100">
        <v>30985</v>
      </c>
      <c r="I35" s="92"/>
      <c r="J35" s="92"/>
      <c r="K35" s="94"/>
      <c r="L35" s="92"/>
      <c r="M35" s="92"/>
      <c r="N35" s="95" t="s">
        <v>138</v>
      </c>
      <c r="O35" s="92"/>
      <c r="P35" s="92"/>
      <c r="Q35" s="96"/>
      <c r="R35" s="15"/>
      <c r="S35" s="15"/>
    </row>
    <row r="36" spans="1:19" s="16" customFormat="1" ht="79.5" customHeight="1" x14ac:dyDescent="0.35">
      <c r="A36" s="92" t="s">
        <v>158</v>
      </c>
      <c r="B36" s="98" t="s">
        <v>166</v>
      </c>
      <c r="C36" s="99" t="s">
        <v>137</v>
      </c>
      <c r="D36" s="92"/>
      <c r="E36" s="92"/>
      <c r="F36" s="100">
        <v>112852</v>
      </c>
      <c r="G36" s="101">
        <v>0</v>
      </c>
      <c r="H36" s="100">
        <v>112852</v>
      </c>
      <c r="I36" s="92"/>
      <c r="J36" s="92"/>
      <c r="K36" s="94"/>
      <c r="L36" s="92"/>
      <c r="M36" s="92"/>
      <c r="N36" s="95" t="s">
        <v>138</v>
      </c>
      <c r="O36" s="92"/>
      <c r="P36" s="92"/>
      <c r="Q36" s="96"/>
      <c r="R36" s="15"/>
      <c r="S36" s="15"/>
    </row>
    <row r="37" spans="1:19" s="16" customFormat="1" ht="74.25" customHeight="1" x14ac:dyDescent="0.35">
      <c r="A37" s="92" t="s">
        <v>159</v>
      </c>
      <c r="B37" s="95" t="s">
        <v>167</v>
      </c>
      <c r="C37" s="99" t="s">
        <v>137</v>
      </c>
      <c r="D37" s="92"/>
      <c r="E37" s="92" t="s">
        <v>168</v>
      </c>
      <c r="F37" s="102">
        <v>4252372</v>
      </c>
      <c r="G37" s="101">
        <v>0</v>
      </c>
      <c r="H37" s="102">
        <v>4252372</v>
      </c>
      <c r="I37" s="92"/>
      <c r="J37" s="92"/>
      <c r="K37" s="94"/>
      <c r="L37" s="92"/>
      <c r="M37" s="92"/>
      <c r="N37" s="95" t="s">
        <v>138</v>
      </c>
      <c r="O37" s="92"/>
      <c r="P37" s="92"/>
      <c r="Q37" s="96"/>
      <c r="R37" s="15"/>
      <c r="S37" s="15"/>
    </row>
    <row r="38" spans="1:19" s="16" customFormat="1" ht="75.75" customHeight="1" x14ac:dyDescent="0.35">
      <c r="A38" s="92" t="s">
        <v>160</v>
      </c>
      <c r="B38" s="98" t="s">
        <v>169</v>
      </c>
      <c r="C38" s="99" t="s">
        <v>170</v>
      </c>
      <c r="D38" s="92"/>
      <c r="E38" s="92"/>
      <c r="F38" s="100">
        <v>2773</v>
      </c>
      <c r="G38" s="101">
        <v>0</v>
      </c>
      <c r="H38" s="100">
        <v>2773</v>
      </c>
      <c r="I38" s="92"/>
      <c r="J38" s="92"/>
      <c r="K38" s="94"/>
      <c r="L38" s="92"/>
      <c r="M38" s="92"/>
      <c r="N38" s="95" t="s">
        <v>138</v>
      </c>
      <c r="O38" s="92"/>
      <c r="P38" s="92"/>
      <c r="Q38" s="96"/>
      <c r="R38" s="15"/>
      <c r="S38" s="15"/>
    </row>
    <row r="39" spans="1:19" s="16" customFormat="1" ht="85.5" customHeight="1" x14ac:dyDescent="0.35">
      <c r="A39" s="92" t="s">
        <v>161</v>
      </c>
      <c r="B39" s="95" t="s">
        <v>171</v>
      </c>
      <c r="C39" s="99" t="s">
        <v>137</v>
      </c>
      <c r="D39" s="92"/>
      <c r="E39" s="95" t="s">
        <v>174</v>
      </c>
      <c r="F39" s="102">
        <v>1447354</v>
      </c>
      <c r="G39" s="101">
        <v>0</v>
      </c>
      <c r="H39" s="102">
        <v>1447354</v>
      </c>
      <c r="I39" s="92"/>
      <c r="J39" s="92"/>
      <c r="K39" s="94"/>
      <c r="L39" s="92"/>
      <c r="M39" s="92"/>
      <c r="N39" s="95" t="s">
        <v>138</v>
      </c>
      <c r="O39" s="92"/>
      <c r="P39" s="92"/>
      <c r="Q39" s="96"/>
      <c r="R39" s="15"/>
      <c r="S39" s="15"/>
    </row>
    <row r="40" spans="1:19" s="16" customFormat="1" ht="81" customHeight="1" x14ac:dyDescent="0.35">
      <c r="A40" s="92" t="s">
        <v>162</v>
      </c>
      <c r="B40" s="95" t="s">
        <v>172</v>
      </c>
      <c r="C40" s="99" t="s">
        <v>137</v>
      </c>
      <c r="D40" s="92"/>
      <c r="E40" s="95" t="s">
        <v>175</v>
      </c>
      <c r="F40" s="102">
        <v>643267</v>
      </c>
      <c r="G40" s="101">
        <v>0</v>
      </c>
      <c r="H40" s="102">
        <v>643267</v>
      </c>
      <c r="I40" s="92"/>
      <c r="J40" s="92"/>
      <c r="K40" s="94"/>
      <c r="L40" s="92"/>
      <c r="M40" s="92"/>
      <c r="N40" s="95" t="s">
        <v>138</v>
      </c>
      <c r="O40" s="92"/>
      <c r="P40" s="92"/>
      <c r="Q40" s="96"/>
      <c r="R40" s="15"/>
      <c r="S40" s="15"/>
    </row>
    <row r="41" spans="1:19" s="16" customFormat="1" ht="83.25" customHeight="1" x14ac:dyDescent="0.35">
      <c r="A41" s="92" t="s">
        <v>163</v>
      </c>
      <c r="B41" s="95" t="s">
        <v>173</v>
      </c>
      <c r="C41" s="99" t="s">
        <v>137</v>
      </c>
      <c r="D41" s="92"/>
      <c r="E41" s="95" t="s">
        <v>176</v>
      </c>
      <c r="F41" s="102">
        <v>964901</v>
      </c>
      <c r="G41" s="101">
        <v>0</v>
      </c>
      <c r="H41" s="102">
        <v>964901</v>
      </c>
      <c r="I41" s="92"/>
      <c r="J41" s="92"/>
      <c r="K41" s="94"/>
      <c r="L41" s="92"/>
      <c r="M41" s="92"/>
      <c r="N41" s="95" t="s">
        <v>138</v>
      </c>
      <c r="O41" s="92"/>
      <c r="P41" s="92"/>
      <c r="Q41" s="96"/>
      <c r="R41" s="15"/>
      <c r="S41" s="15"/>
    </row>
    <row r="42" spans="1:19" s="16" customFormat="1" ht="68.25" customHeight="1" x14ac:dyDescent="0.35">
      <c r="A42" s="92" t="s">
        <v>164</v>
      </c>
      <c r="B42" s="95" t="s">
        <v>182</v>
      </c>
      <c r="C42" s="99" t="s">
        <v>137</v>
      </c>
      <c r="D42" s="92"/>
      <c r="E42" s="95">
        <v>0.15</v>
      </c>
      <c r="F42" s="102">
        <v>204517</v>
      </c>
      <c r="G42" s="101">
        <v>0</v>
      </c>
      <c r="H42" s="102">
        <v>204517</v>
      </c>
      <c r="I42" s="92"/>
      <c r="J42" s="92"/>
      <c r="K42" s="94"/>
      <c r="L42" s="92"/>
      <c r="M42" s="92"/>
      <c r="N42" s="95" t="s">
        <v>138</v>
      </c>
      <c r="O42" s="92"/>
      <c r="P42" s="92"/>
      <c r="Q42" s="96"/>
      <c r="R42" s="15"/>
      <c r="S42" s="15"/>
    </row>
    <row r="43" spans="1:19" s="16" customFormat="1" ht="81.75" customHeight="1" x14ac:dyDescent="0.35">
      <c r="A43" s="92" t="s">
        <v>177</v>
      </c>
      <c r="B43" s="95" t="s">
        <v>183</v>
      </c>
      <c r="C43" s="99" t="s">
        <v>137</v>
      </c>
      <c r="D43" s="92"/>
      <c r="E43" s="95" t="s">
        <v>186</v>
      </c>
      <c r="F43" s="102">
        <v>8408</v>
      </c>
      <c r="G43" s="101">
        <v>0</v>
      </c>
      <c r="H43" s="102">
        <v>8408</v>
      </c>
      <c r="I43" s="92"/>
      <c r="J43" s="92"/>
      <c r="K43" s="94"/>
      <c r="L43" s="92"/>
      <c r="M43" s="92"/>
      <c r="N43" s="95" t="s">
        <v>138</v>
      </c>
      <c r="O43" s="92"/>
      <c r="P43" s="92"/>
      <c r="Q43" s="96"/>
      <c r="R43" s="15"/>
      <c r="S43" s="15"/>
    </row>
    <row r="44" spans="1:19" s="16" customFormat="1" ht="77.25" customHeight="1" x14ac:dyDescent="0.35">
      <c r="A44" s="92" t="s">
        <v>178</v>
      </c>
      <c r="B44" s="95" t="s">
        <v>184</v>
      </c>
      <c r="C44" s="99" t="s">
        <v>170</v>
      </c>
      <c r="D44" s="92"/>
      <c r="E44" s="95" t="s">
        <v>175</v>
      </c>
      <c r="F44" s="100">
        <v>1168671</v>
      </c>
      <c r="G44" s="101">
        <v>0</v>
      </c>
      <c r="H44" s="100">
        <v>1168671</v>
      </c>
      <c r="I44" s="92"/>
      <c r="J44" s="92"/>
      <c r="K44" s="94"/>
      <c r="L44" s="92"/>
      <c r="M44" s="92"/>
      <c r="N44" s="95" t="s">
        <v>138</v>
      </c>
      <c r="O44" s="92"/>
      <c r="P44" s="92"/>
      <c r="Q44" s="96"/>
      <c r="R44" s="15"/>
      <c r="S44" s="15"/>
    </row>
    <row r="45" spans="1:19" s="16" customFormat="1" ht="89.25" customHeight="1" x14ac:dyDescent="0.35">
      <c r="A45" s="92" t="s">
        <v>179</v>
      </c>
      <c r="B45" s="95" t="s">
        <v>172</v>
      </c>
      <c r="C45" s="99" t="s">
        <v>170</v>
      </c>
      <c r="D45" s="92"/>
      <c r="E45" s="95" t="s">
        <v>187</v>
      </c>
      <c r="F45" s="100">
        <v>876504</v>
      </c>
      <c r="G45" s="101">
        <v>0</v>
      </c>
      <c r="H45" s="100">
        <v>876504</v>
      </c>
      <c r="I45" s="92"/>
      <c r="J45" s="92"/>
      <c r="K45" s="94"/>
      <c r="L45" s="92"/>
      <c r="M45" s="92"/>
      <c r="N45" s="95" t="s">
        <v>138</v>
      </c>
      <c r="O45" s="92"/>
      <c r="P45" s="92"/>
      <c r="Q45" s="96"/>
      <c r="R45" s="15"/>
      <c r="S45" s="15"/>
    </row>
    <row r="46" spans="1:19" s="16" customFormat="1" ht="75.75" customHeight="1" x14ac:dyDescent="0.35">
      <c r="A46" s="92" t="s">
        <v>180</v>
      </c>
      <c r="B46" s="95" t="s">
        <v>182</v>
      </c>
      <c r="C46" s="99" t="s">
        <v>170</v>
      </c>
      <c r="D46" s="92"/>
      <c r="E46" s="95" t="s">
        <v>188</v>
      </c>
      <c r="F46" s="100">
        <v>272690</v>
      </c>
      <c r="G46" s="101">
        <v>0</v>
      </c>
      <c r="H46" s="100">
        <v>272690</v>
      </c>
      <c r="I46" s="92"/>
      <c r="J46" s="92"/>
      <c r="K46" s="94"/>
      <c r="L46" s="92"/>
      <c r="M46" s="92"/>
      <c r="N46" s="95" t="s">
        <v>138</v>
      </c>
      <c r="O46" s="92"/>
      <c r="P46" s="92"/>
      <c r="Q46" s="96"/>
      <c r="R46" s="15"/>
      <c r="S46" s="15"/>
    </row>
    <row r="47" spans="1:19" s="16" customFormat="1" ht="85.5" customHeight="1" x14ac:dyDescent="0.35">
      <c r="A47" s="92" t="s">
        <v>181</v>
      </c>
      <c r="B47" s="95" t="s">
        <v>185</v>
      </c>
      <c r="C47" s="99" t="s">
        <v>170</v>
      </c>
      <c r="D47" s="92"/>
      <c r="E47" s="103" t="s">
        <v>175</v>
      </c>
      <c r="F47" s="100">
        <v>2045175</v>
      </c>
      <c r="G47" s="101">
        <v>0</v>
      </c>
      <c r="H47" s="100">
        <v>2045175</v>
      </c>
      <c r="I47" s="92"/>
      <c r="J47" s="92"/>
      <c r="K47" s="94"/>
      <c r="L47" s="92"/>
      <c r="M47" s="92"/>
      <c r="N47" s="95" t="s">
        <v>138</v>
      </c>
      <c r="O47" s="92"/>
      <c r="P47" s="92"/>
      <c r="Q47" s="96"/>
      <c r="R47" s="15"/>
      <c r="S47" s="15"/>
    </row>
    <row r="48" spans="1:19" s="16" customFormat="1" ht="88.5" customHeight="1" x14ac:dyDescent="0.35">
      <c r="A48" s="92" t="s">
        <v>189</v>
      </c>
      <c r="B48" s="95" t="s">
        <v>194</v>
      </c>
      <c r="C48" s="99" t="s">
        <v>137</v>
      </c>
      <c r="D48" s="92"/>
      <c r="E48" s="103"/>
      <c r="F48" s="100">
        <v>139110.85</v>
      </c>
      <c r="G48" s="101">
        <v>0</v>
      </c>
      <c r="H48" s="100">
        <v>139110.85</v>
      </c>
      <c r="I48" s="92"/>
      <c r="J48" s="92"/>
      <c r="K48" s="94"/>
      <c r="L48" s="92"/>
      <c r="M48" s="92"/>
      <c r="N48" s="95" t="s">
        <v>138</v>
      </c>
      <c r="O48" s="92"/>
      <c r="P48" s="92"/>
      <c r="Q48" s="96"/>
      <c r="R48" s="15"/>
      <c r="S48" s="15"/>
    </row>
    <row r="49" spans="1:19" s="16" customFormat="1" ht="23.25" x14ac:dyDescent="0.35">
      <c r="A49" s="104"/>
      <c r="B49" s="104" t="s">
        <v>338</v>
      </c>
      <c r="C49" s="104"/>
      <c r="D49" s="104"/>
      <c r="E49" s="104"/>
      <c r="F49" s="105">
        <f>F48+F47+F46+F45+F44+F43+F42+F41+F40+F39+F38+F37+F36+F35+F34+F33+F32+F31+F30+F29+F28+F27+F26+F25+F24+F23+F22+F21+F19+F18</f>
        <v>17468825.829999998</v>
      </c>
      <c r="G49" s="105">
        <f>G48+G47+G46+G45+G44+G43+G42+G41+G40+G39+G38+G37+G36+G35+G34+G33+G32+G31+G30+G29+G28+G27+G26+G25+G24+G23+G22+G21+G20+G19+G18</f>
        <v>1512838.4500000002</v>
      </c>
      <c r="H49" s="105">
        <f>H48+H47+H46+H45+H44+H43+H42+H41+H40+H39+H38+H37+H36+H35+H34+H33+H32+H31+H30+H29+H28+H27+H26+H25+H24+H23+H22+H21+H20+H19+H18</f>
        <v>15955987.380000001</v>
      </c>
      <c r="I49" s="105">
        <f>I22+I21+I20+I19+I18</f>
        <v>21956484.170000002</v>
      </c>
      <c r="J49" s="104"/>
      <c r="K49" s="104"/>
      <c r="L49" s="104"/>
      <c r="M49" s="104"/>
      <c r="N49" s="104"/>
      <c r="O49" s="104"/>
      <c r="P49" s="104"/>
      <c r="Q49" s="96"/>
      <c r="R49" s="15"/>
      <c r="S49" s="15"/>
    </row>
    <row r="50" spans="1:19" s="14" customFormat="1" ht="23.25" x14ac:dyDescent="0.35">
      <c r="A50" s="92"/>
      <c r="B50" s="92"/>
      <c r="C50" s="92"/>
      <c r="D50" s="92"/>
      <c r="E50" s="92"/>
      <c r="F50" s="106"/>
      <c r="G50" s="106"/>
      <c r="H50" s="106"/>
      <c r="I50" s="106"/>
      <c r="J50" s="92"/>
      <c r="K50" s="92"/>
      <c r="L50" s="92"/>
      <c r="M50" s="92"/>
      <c r="N50" s="92"/>
      <c r="O50" s="92"/>
      <c r="P50" s="92"/>
      <c r="Q50" s="107"/>
      <c r="R50" s="5"/>
      <c r="S50" s="5"/>
    </row>
    <row r="51" spans="1:19" s="16" customFormat="1" ht="23.25" x14ac:dyDescent="0.35">
      <c r="A51" s="131" t="s">
        <v>21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96"/>
      <c r="R51" s="15"/>
      <c r="S51" s="15"/>
    </row>
    <row r="52" spans="1:19" s="16" customFormat="1" ht="23.25" x14ac:dyDescent="0.3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96"/>
      <c r="R52" s="15"/>
      <c r="S52" s="15"/>
    </row>
    <row r="53" spans="1:19" ht="23.25" x14ac:dyDescent="0.35">
      <c r="A53" s="109"/>
      <c r="B53" s="109"/>
      <c r="C53" s="109"/>
      <c r="D53" s="109"/>
      <c r="E53" s="109"/>
      <c r="F53" s="109"/>
      <c r="G53" s="109"/>
      <c r="H53" s="109"/>
      <c r="I53" s="109"/>
      <c r="J53" s="121"/>
      <c r="K53" s="121"/>
      <c r="L53" s="121"/>
      <c r="M53" s="109"/>
      <c r="N53" s="109"/>
      <c r="O53" s="110"/>
      <c r="P53" s="109"/>
      <c r="Q53" s="10"/>
      <c r="R53" s="4"/>
      <c r="S53" s="4"/>
    </row>
    <row r="54" spans="1:19" ht="15.75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9" ht="15.75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9" ht="15.7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9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9" ht="15.7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9" ht="15.7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9" ht="15.7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9" ht="15.7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9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9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9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</sheetData>
  <mergeCells count="7">
    <mergeCell ref="J53:L53"/>
    <mergeCell ref="O1:P1"/>
    <mergeCell ref="A2:P2"/>
    <mergeCell ref="A3:P3"/>
    <mergeCell ref="A5:P5"/>
    <mergeCell ref="A17:P17"/>
    <mergeCell ref="A51:P51"/>
  </mergeCells>
  <pageMargins left="0.11811023622047245" right="0.11811023622047245" top="0.19685039370078741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4"/>
  <sheetViews>
    <sheetView zoomScale="55" zoomScaleNormal="55" workbookViewId="0">
      <selection activeCell="G9" sqref="G9"/>
    </sheetView>
  </sheetViews>
  <sheetFormatPr defaultRowHeight="15" x14ac:dyDescent="0.25"/>
  <cols>
    <col min="1" max="1" width="10.28515625" customWidth="1"/>
    <col min="2" max="2" width="26.7109375" customWidth="1"/>
    <col min="3" max="3" width="25.28515625" customWidth="1"/>
    <col min="4" max="4" width="23.7109375" customWidth="1"/>
    <col min="5" max="5" width="21.85546875" customWidth="1"/>
    <col min="6" max="6" width="23.28515625" customWidth="1"/>
    <col min="7" max="7" width="22.42578125" customWidth="1"/>
    <col min="8" max="8" width="29.42578125" customWidth="1"/>
    <col min="9" max="9" width="18.85546875" customWidth="1"/>
    <col min="10" max="10" width="25.7109375" customWidth="1"/>
    <col min="11" max="11" width="18.28515625" customWidth="1"/>
    <col min="12" max="12" width="18.42578125" customWidth="1"/>
  </cols>
  <sheetData>
    <row r="1" spans="1:13" ht="23.25" x14ac:dyDescent="0.35">
      <c r="A1" s="4"/>
      <c r="B1" s="4"/>
      <c r="C1" s="4"/>
      <c r="D1" s="4"/>
      <c r="E1" s="4"/>
      <c r="F1" s="4"/>
      <c r="G1" s="4"/>
      <c r="H1" s="4"/>
      <c r="I1" s="134" t="s">
        <v>33</v>
      </c>
      <c r="J1" s="135"/>
      <c r="K1" s="135"/>
      <c r="L1" s="135"/>
      <c r="M1" s="135"/>
    </row>
    <row r="2" spans="1:13" ht="23.25" x14ac:dyDescent="0.25">
      <c r="A2" s="136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3"/>
      <c r="L2" s="3"/>
    </row>
    <row r="3" spans="1:13" ht="23.25" x14ac:dyDescent="0.25">
      <c r="A3" s="136" t="s">
        <v>360</v>
      </c>
      <c r="B3" s="137"/>
      <c r="C3" s="137"/>
      <c r="D3" s="137"/>
      <c r="E3" s="137"/>
      <c r="F3" s="137"/>
      <c r="G3" s="137"/>
      <c r="H3" s="137"/>
      <c r="I3" s="137"/>
      <c r="J3" s="137"/>
      <c r="K3" s="3"/>
      <c r="L3" s="3"/>
    </row>
    <row r="4" spans="1:13" ht="23.25" x14ac:dyDescent="0.25">
      <c r="A4" s="138" t="s">
        <v>32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3" ht="409.5" x14ac:dyDescent="0.25">
      <c r="A5" s="2" t="s">
        <v>2</v>
      </c>
      <c r="B5" s="2" t="s">
        <v>31</v>
      </c>
      <c r="C5" s="2" t="s">
        <v>30</v>
      </c>
      <c r="D5" s="2" t="s">
        <v>29</v>
      </c>
      <c r="E5" s="2" t="s">
        <v>28</v>
      </c>
      <c r="F5" s="2" t="s">
        <v>27</v>
      </c>
      <c r="G5" s="1" t="s">
        <v>26</v>
      </c>
      <c r="H5" s="114" t="s">
        <v>25</v>
      </c>
      <c r="I5" s="2" t="s">
        <v>24</v>
      </c>
      <c r="J5" s="2" t="s">
        <v>23</v>
      </c>
      <c r="K5" s="2" t="s">
        <v>48</v>
      </c>
      <c r="L5" s="2" t="s">
        <v>22</v>
      </c>
    </row>
    <row r="6" spans="1:13" s="19" customFormat="1" ht="76.5" customHeight="1" x14ac:dyDescent="0.25">
      <c r="A6" s="23" t="s">
        <v>190</v>
      </c>
      <c r="B6" s="25" t="s">
        <v>222</v>
      </c>
      <c r="C6" s="26">
        <v>15684.2</v>
      </c>
      <c r="D6" s="20">
        <v>0</v>
      </c>
      <c r="E6" s="26">
        <v>15684.2</v>
      </c>
      <c r="F6" s="23"/>
      <c r="G6" s="30">
        <v>33530</v>
      </c>
      <c r="H6" s="31"/>
      <c r="I6" s="23"/>
      <c r="J6" s="29" t="s">
        <v>138</v>
      </c>
      <c r="K6" s="23"/>
      <c r="L6" s="23"/>
    </row>
    <row r="7" spans="1:13" s="15" customFormat="1" ht="75" customHeight="1" x14ac:dyDescent="0.35">
      <c r="A7" s="23" t="s">
        <v>191</v>
      </c>
      <c r="B7" s="25" t="s">
        <v>223</v>
      </c>
      <c r="C7" s="26">
        <v>19770</v>
      </c>
      <c r="D7" s="20">
        <v>0</v>
      </c>
      <c r="E7" s="26">
        <v>19770</v>
      </c>
      <c r="F7" s="23"/>
      <c r="G7" s="30">
        <v>39387</v>
      </c>
      <c r="H7" s="31"/>
      <c r="I7" s="23"/>
      <c r="J7" s="29" t="s">
        <v>138</v>
      </c>
      <c r="K7" s="21"/>
      <c r="L7" s="21"/>
    </row>
    <row r="8" spans="1:13" s="15" customFormat="1" ht="75" customHeight="1" x14ac:dyDescent="0.35">
      <c r="A8" s="23" t="s">
        <v>192</v>
      </c>
      <c r="B8" s="25" t="s">
        <v>224</v>
      </c>
      <c r="C8" s="26">
        <v>6644</v>
      </c>
      <c r="D8" s="20">
        <v>0</v>
      </c>
      <c r="E8" s="26">
        <v>6644</v>
      </c>
      <c r="F8" s="23"/>
      <c r="G8" s="30">
        <v>39387</v>
      </c>
      <c r="H8" s="31"/>
      <c r="I8" s="23"/>
      <c r="J8" s="29" t="s">
        <v>138</v>
      </c>
      <c r="K8" s="21"/>
      <c r="L8" s="21"/>
    </row>
    <row r="9" spans="1:13" s="15" customFormat="1" ht="78" customHeight="1" x14ac:dyDescent="0.35">
      <c r="A9" s="23" t="s">
        <v>193</v>
      </c>
      <c r="B9" s="25" t="s">
        <v>225</v>
      </c>
      <c r="C9" s="26">
        <v>5700</v>
      </c>
      <c r="D9" s="20">
        <v>0</v>
      </c>
      <c r="E9" s="26">
        <v>5700</v>
      </c>
      <c r="F9" s="23"/>
      <c r="G9" s="30">
        <v>39600</v>
      </c>
      <c r="H9" s="31"/>
      <c r="I9" s="23"/>
      <c r="J9" s="29" t="s">
        <v>138</v>
      </c>
      <c r="K9" s="21"/>
      <c r="L9" s="21"/>
    </row>
    <row r="10" spans="1:13" s="15" customFormat="1" ht="76.5" customHeight="1" x14ac:dyDescent="0.35">
      <c r="A10" s="23" t="s">
        <v>195</v>
      </c>
      <c r="B10" s="25" t="s">
        <v>226</v>
      </c>
      <c r="C10" s="26">
        <v>7000</v>
      </c>
      <c r="D10" s="20">
        <v>0</v>
      </c>
      <c r="E10" s="26">
        <v>7000</v>
      </c>
      <c r="F10" s="23"/>
      <c r="G10" s="30">
        <v>39600</v>
      </c>
      <c r="H10" s="31"/>
      <c r="I10" s="23"/>
      <c r="J10" s="29" t="s">
        <v>138</v>
      </c>
      <c r="K10" s="21"/>
      <c r="L10" s="21"/>
    </row>
    <row r="11" spans="1:13" s="15" customFormat="1" ht="79.5" customHeight="1" x14ac:dyDescent="0.35">
      <c r="A11" s="23" t="s">
        <v>196</v>
      </c>
      <c r="B11" s="25" t="s">
        <v>227</v>
      </c>
      <c r="C11" s="26">
        <v>10953.48</v>
      </c>
      <c r="D11" s="20">
        <v>0</v>
      </c>
      <c r="E11" s="26">
        <v>10953.48</v>
      </c>
      <c r="F11" s="23"/>
      <c r="G11" s="30">
        <v>38565</v>
      </c>
      <c r="H11" s="31"/>
      <c r="I11" s="23"/>
      <c r="J11" s="29" t="s">
        <v>138</v>
      </c>
      <c r="K11" s="21"/>
      <c r="L11" s="21"/>
    </row>
    <row r="12" spans="1:13" s="15" customFormat="1" ht="76.5" customHeight="1" x14ac:dyDescent="0.35">
      <c r="A12" s="23" t="s">
        <v>197</v>
      </c>
      <c r="B12" s="25" t="s">
        <v>228</v>
      </c>
      <c r="C12" s="22">
        <v>141727.14000000001</v>
      </c>
      <c r="D12" s="20">
        <v>0</v>
      </c>
      <c r="E12" s="22">
        <v>141727.14000000001</v>
      </c>
      <c r="F12" s="23"/>
      <c r="G12" s="30">
        <v>37043</v>
      </c>
      <c r="H12" s="32"/>
      <c r="I12" s="23"/>
      <c r="J12" s="29" t="s">
        <v>138</v>
      </c>
      <c r="K12" s="21"/>
      <c r="L12" s="21"/>
    </row>
    <row r="13" spans="1:13" s="15" customFormat="1" ht="75" customHeight="1" x14ac:dyDescent="0.35">
      <c r="A13" s="23" t="s">
        <v>198</v>
      </c>
      <c r="B13" s="25" t="s">
        <v>229</v>
      </c>
      <c r="C13" s="22">
        <v>7847</v>
      </c>
      <c r="D13" s="20">
        <v>0</v>
      </c>
      <c r="E13" s="22">
        <v>7847</v>
      </c>
      <c r="F13" s="23"/>
      <c r="G13" s="30">
        <v>42506</v>
      </c>
      <c r="H13" s="32"/>
      <c r="I13" s="23"/>
      <c r="J13" s="29" t="s">
        <v>138</v>
      </c>
      <c r="K13" s="21"/>
      <c r="L13" s="21"/>
    </row>
    <row r="14" spans="1:13" s="15" customFormat="1" ht="76.5" customHeight="1" x14ac:dyDescent="0.35">
      <c r="A14" s="23" t="s">
        <v>199</v>
      </c>
      <c r="B14" s="25" t="s">
        <v>230</v>
      </c>
      <c r="C14" s="26">
        <v>13974</v>
      </c>
      <c r="D14" s="20">
        <v>0</v>
      </c>
      <c r="E14" s="26">
        <v>13974</v>
      </c>
      <c r="F14" s="23"/>
      <c r="G14" s="30">
        <v>40969</v>
      </c>
      <c r="H14" s="31"/>
      <c r="I14" s="23"/>
      <c r="J14" s="29" t="s">
        <v>138</v>
      </c>
      <c r="K14" s="21"/>
      <c r="L14" s="21"/>
    </row>
    <row r="15" spans="1:13" s="15" customFormat="1" ht="75" customHeight="1" x14ac:dyDescent="0.35">
      <c r="A15" s="23" t="s">
        <v>200</v>
      </c>
      <c r="B15" s="25" t="s">
        <v>231</v>
      </c>
      <c r="C15" s="26">
        <v>24633</v>
      </c>
      <c r="D15" s="20">
        <v>0</v>
      </c>
      <c r="E15" s="26">
        <v>24633</v>
      </c>
      <c r="F15" s="23"/>
      <c r="G15" s="30">
        <v>42506</v>
      </c>
      <c r="H15" s="31"/>
      <c r="I15" s="23"/>
      <c r="J15" s="29" t="s">
        <v>138</v>
      </c>
      <c r="K15" s="21"/>
      <c r="L15" s="21"/>
    </row>
    <row r="16" spans="1:13" s="15" customFormat="1" ht="76.5" customHeight="1" x14ac:dyDescent="0.35">
      <c r="A16" s="23" t="s">
        <v>201</v>
      </c>
      <c r="B16" s="25" t="s">
        <v>232</v>
      </c>
      <c r="C16" s="26">
        <v>54800</v>
      </c>
      <c r="D16" s="20">
        <v>0</v>
      </c>
      <c r="E16" s="26">
        <v>54800</v>
      </c>
      <c r="F16" s="23"/>
      <c r="G16" s="30">
        <v>40725</v>
      </c>
      <c r="H16" s="30"/>
      <c r="I16" s="23"/>
      <c r="J16" s="29" t="s">
        <v>138</v>
      </c>
      <c r="K16" s="21"/>
      <c r="L16" s="21"/>
    </row>
    <row r="17" spans="1:12" s="15" customFormat="1" ht="79.5" customHeight="1" x14ac:dyDescent="0.35">
      <c r="A17" s="23" t="s">
        <v>202</v>
      </c>
      <c r="B17" s="25" t="s">
        <v>233</v>
      </c>
      <c r="C17" s="22">
        <v>29309</v>
      </c>
      <c r="D17" s="20">
        <v>0</v>
      </c>
      <c r="E17" s="22">
        <v>29309</v>
      </c>
      <c r="F17" s="23"/>
      <c r="G17" s="30">
        <v>42506</v>
      </c>
      <c r="H17" s="29"/>
      <c r="I17" s="23"/>
      <c r="J17" s="29" t="s">
        <v>138</v>
      </c>
      <c r="K17" s="21"/>
      <c r="L17" s="21"/>
    </row>
    <row r="18" spans="1:12" s="15" customFormat="1" ht="74.25" customHeight="1" x14ac:dyDescent="0.35">
      <c r="A18" s="23" t="s">
        <v>203</v>
      </c>
      <c r="B18" s="25" t="s">
        <v>234</v>
      </c>
      <c r="C18" s="22">
        <v>3300</v>
      </c>
      <c r="D18" s="20">
        <v>0</v>
      </c>
      <c r="E18" s="22">
        <v>3300</v>
      </c>
      <c r="F18" s="23"/>
      <c r="G18" s="30">
        <v>39629</v>
      </c>
      <c r="H18" s="29"/>
      <c r="I18" s="23"/>
      <c r="J18" s="29" t="s">
        <v>138</v>
      </c>
      <c r="K18" s="21"/>
      <c r="L18" s="21"/>
    </row>
    <row r="19" spans="1:12" s="15" customFormat="1" ht="71.25" customHeight="1" x14ac:dyDescent="0.35">
      <c r="A19" s="23" t="s">
        <v>204</v>
      </c>
      <c r="B19" s="25" t="s">
        <v>235</v>
      </c>
      <c r="C19" s="22">
        <v>4800</v>
      </c>
      <c r="D19" s="20">
        <v>0</v>
      </c>
      <c r="E19" s="22">
        <v>4800</v>
      </c>
      <c r="F19" s="23"/>
      <c r="G19" s="30">
        <v>41275</v>
      </c>
      <c r="H19" s="29"/>
      <c r="I19" s="23"/>
      <c r="J19" s="29" t="s">
        <v>138</v>
      </c>
      <c r="K19" s="21"/>
      <c r="L19" s="21"/>
    </row>
    <row r="20" spans="1:12" s="15" customFormat="1" ht="75" customHeight="1" x14ac:dyDescent="0.35">
      <c r="A20" s="23" t="s">
        <v>205</v>
      </c>
      <c r="B20" s="25" t="s">
        <v>236</v>
      </c>
      <c r="C20" s="22">
        <v>8960</v>
      </c>
      <c r="D20" s="20">
        <v>0</v>
      </c>
      <c r="E20" s="22">
        <v>8960</v>
      </c>
      <c r="F20" s="23"/>
      <c r="G20" s="30">
        <v>42506</v>
      </c>
      <c r="H20" s="29"/>
      <c r="I20" s="23"/>
      <c r="J20" s="29" t="s">
        <v>138</v>
      </c>
      <c r="K20" s="21"/>
      <c r="L20" s="21"/>
    </row>
    <row r="21" spans="1:12" s="15" customFormat="1" ht="72.75" customHeight="1" x14ac:dyDescent="0.35">
      <c r="A21" s="23" t="s">
        <v>206</v>
      </c>
      <c r="B21" s="25" t="s">
        <v>237</v>
      </c>
      <c r="C21" s="22">
        <v>6690</v>
      </c>
      <c r="D21" s="20">
        <v>0</v>
      </c>
      <c r="E21" s="22">
        <v>6690</v>
      </c>
      <c r="F21" s="23"/>
      <c r="G21" s="30">
        <v>42506</v>
      </c>
      <c r="H21" s="29"/>
      <c r="I21" s="23"/>
      <c r="J21" s="29" t="s">
        <v>138</v>
      </c>
      <c r="K21" s="21"/>
      <c r="L21" s="21"/>
    </row>
    <row r="22" spans="1:12" s="15" customFormat="1" ht="78" customHeight="1" x14ac:dyDescent="0.35">
      <c r="A22" s="23" t="s">
        <v>207</v>
      </c>
      <c r="B22" s="25" t="s">
        <v>238</v>
      </c>
      <c r="C22" s="22">
        <v>6880</v>
      </c>
      <c r="D22" s="20">
        <v>0</v>
      </c>
      <c r="E22" s="22">
        <v>6880</v>
      </c>
      <c r="F22" s="23"/>
      <c r="G22" s="30">
        <v>42506</v>
      </c>
      <c r="H22" s="29"/>
      <c r="I22" s="23"/>
      <c r="J22" s="29" t="s">
        <v>138</v>
      </c>
      <c r="K22" s="21"/>
      <c r="L22" s="21"/>
    </row>
    <row r="23" spans="1:12" s="15" customFormat="1" ht="78" customHeight="1" x14ac:dyDescent="0.35">
      <c r="A23" s="23" t="s">
        <v>208</v>
      </c>
      <c r="B23" s="25" t="s">
        <v>239</v>
      </c>
      <c r="C23" s="22">
        <v>18580</v>
      </c>
      <c r="D23" s="20">
        <v>0</v>
      </c>
      <c r="E23" s="22">
        <v>18580</v>
      </c>
      <c r="F23" s="23"/>
      <c r="G23" s="30">
        <v>39600</v>
      </c>
      <c r="H23" s="29"/>
      <c r="I23" s="23"/>
      <c r="J23" s="29" t="s">
        <v>138</v>
      </c>
      <c r="K23" s="21"/>
      <c r="L23" s="21"/>
    </row>
    <row r="24" spans="1:12" s="15" customFormat="1" ht="79.5" customHeight="1" x14ac:dyDescent="0.35">
      <c r="A24" s="23" t="s">
        <v>209</v>
      </c>
      <c r="B24" s="25" t="s">
        <v>240</v>
      </c>
      <c r="C24" s="22">
        <v>26152.73</v>
      </c>
      <c r="D24" s="20">
        <v>0</v>
      </c>
      <c r="E24" s="22">
        <v>26152.73</v>
      </c>
      <c r="F24" s="23"/>
      <c r="G24" s="30">
        <v>38888</v>
      </c>
      <c r="H24" s="29"/>
      <c r="I24" s="23"/>
      <c r="J24" s="29" t="s">
        <v>138</v>
      </c>
      <c r="K24" s="21"/>
      <c r="L24" s="21"/>
    </row>
    <row r="25" spans="1:12" s="15" customFormat="1" ht="76.5" customHeight="1" x14ac:dyDescent="0.35">
      <c r="A25" s="23" t="s">
        <v>210</v>
      </c>
      <c r="B25" s="25" t="s">
        <v>241</v>
      </c>
      <c r="C25" s="22">
        <v>6300</v>
      </c>
      <c r="D25" s="20">
        <v>0</v>
      </c>
      <c r="E25" s="22">
        <v>6300</v>
      </c>
      <c r="F25" s="23"/>
      <c r="G25" s="30">
        <v>39217</v>
      </c>
      <c r="H25" s="29"/>
      <c r="I25" s="23"/>
      <c r="J25" s="29" t="s">
        <v>138</v>
      </c>
      <c r="K25" s="21"/>
      <c r="L25" s="21"/>
    </row>
    <row r="26" spans="1:12" s="15" customFormat="1" ht="52.5" customHeight="1" x14ac:dyDescent="0.35">
      <c r="A26" s="23" t="s">
        <v>211</v>
      </c>
      <c r="B26" s="25" t="s">
        <v>249</v>
      </c>
      <c r="C26" s="22">
        <v>9800</v>
      </c>
      <c r="D26" s="20">
        <v>0</v>
      </c>
      <c r="E26" s="22">
        <v>9800</v>
      </c>
      <c r="F26" s="23"/>
      <c r="G26" s="30">
        <v>42488</v>
      </c>
      <c r="H26" s="29"/>
      <c r="I26" s="23"/>
      <c r="J26" s="29" t="s">
        <v>138</v>
      </c>
      <c r="K26" s="21"/>
      <c r="L26" s="21"/>
    </row>
    <row r="27" spans="1:12" s="15" customFormat="1" ht="93" customHeight="1" x14ac:dyDescent="0.35">
      <c r="A27" s="33">
        <v>63</v>
      </c>
      <c r="B27" s="25" t="s">
        <v>250</v>
      </c>
      <c r="C27" s="22">
        <v>11100</v>
      </c>
      <c r="D27" s="20">
        <v>0</v>
      </c>
      <c r="E27" s="22">
        <v>11100</v>
      </c>
      <c r="F27" s="23"/>
      <c r="G27" s="30">
        <v>43454</v>
      </c>
      <c r="H27" s="29"/>
      <c r="I27" s="23"/>
      <c r="J27" s="29" t="s">
        <v>138</v>
      </c>
      <c r="K27" s="21"/>
      <c r="L27" s="21"/>
    </row>
    <row r="28" spans="1:12" s="15" customFormat="1" ht="69.75" customHeight="1" x14ac:dyDescent="0.35">
      <c r="A28" s="23" t="s">
        <v>216</v>
      </c>
      <c r="B28" s="25" t="s">
        <v>251</v>
      </c>
      <c r="C28" s="22">
        <v>42200</v>
      </c>
      <c r="D28" s="20">
        <v>0</v>
      </c>
      <c r="E28" s="22">
        <v>42200</v>
      </c>
      <c r="F28" s="23"/>
      <c r="G28" s="30">
        <v>43665</v>
      </c>
      <c r="H28" s="29"/>
      <c r="I28" s="23"/>
      <c r="J28" s="29" t="s">
        <v>138</v>
      </c>
      <c r="K28" s="21"/>
      <c r="L28" s="21"/>
    </row>
    <row r="29" spans="1:12" s="15" customFormat="1" ht="74.25" customHeight="1" x14ac:dyDescent="0.35">
      <c r="A29" s="23" t="s">
        <v>212</v>
      </c>
      <c r="B29" s="25" t="s">
        <v>252</v>
      </c>
      <c r="C29" s="22">
        <v>56950</v>
      </c>
      <c r="D29" s="20">
        <v>0</v>
      </c>
      <c r="E29" s="22">
        <v>56950</v>
      </c>
      <c r="F29" s="23"/>
      <c r="G29" s="30">
        <v>43826</v>
      </c>
      <c r="H29" s="29"/>
      <c r="I29" s="23"/>
      <c r="J29" s="29" t="s">
        <v>138</v>
      </c>
      <c r="K29" s="21"/>
      <c r="L29" s="21"/>
    </row>
    <row r="30" spans="1:12" s="15" customFormat="1" ht="69.75" customHeight="1" x14ac:dyDescent="0.35">
      <c r="A30" s="23" t="s">
        <v>213</v>
      </c>
      <c r="B30" s="25" t="s">
        <v>253</v>
      </c>
      <c r="C30" s="22">
        <v>21000</v>
      </c>
      <c r="D30" s="20">
        <v>0</v>
      </c>
      <c r="E30" s="22">
        <v>21000</v>
      </c>
      <c r="F30" s="23"/>
      <c r="G30" s="30">
        <v>43815</v>
      </c>
      <c r="H30" s="29"/>
      <c r="I30" s="23"/>
      <c r="J30" s="29" t="s">
        <v>138</v>
      </c>
      <c r="K30" s="21"/>
      <c r="L30" s="21"/>
    </row>
    <row r="31" spans="1:12" s="15" customFormat="1" ht="186" x14ac:dyDescent="0.35">
      <c r="A31" s="23" t="s">
        <v>214</v>
      </c>
      <c r="B31" s="25" t="s">
        <v>254</v>
      </c>
      <c r="C31" s="26">
        <v>229142</v>
      </c>
      <c r="D31" s="20">
        <v>0</v>
      </c>
      <c r="E31" s="26">
        <v>229142</v>
      </c>
      <c r="F31" s="23"/>
      <c r="G31" s="30">
        <v>41376</v>
      </c>
      <c r="H31" s="31" t="s">
        <v>260</v>
      </c>
      <c r="I31" s="23"/>
      <c r="J31" s="34" t="s">
        <v>259</v>
      </c>
      <c r="K31" s="21"/>
      <c r="L31" s="21"/>
    </row>
    <row r="32" spans="1:12" s="15" customFormat="1" ht="74.25" customHeight="1" x14ac:dyDescent="0.35">
      <c r="A32" s="23" t="s">
        <v>215</v>
      </c>
      <c r="B32" s="25" t="s">
        <v>255</v>
      </c>
      <c r="C32" s="22">
        <v>16000</v>
      </c>
      <c r="D32" s="20">
        <v>0</v>
      </c>
      <c r="E32" s="22">
        <v>16000</v>
      </c>
      <c r="F32" s="23"/>
      <c r="G32" s="31">
        <v>2011</v>
      </c>
      <c r="H32" s="29"/>
      <c r="I32" s="23"/>
      <c r="J32" s="29" t="s">
        <v>138</v>
      </c>
      <c r="K32" s="21"/>
      <c r="L32" s="21"/>
    </row>
    <row r="33" spans="1:12" s="15" customFormat="1" ht="74.25" customHeight="1" x14ac:dyDescent="0.35">
      <c r="A33" s="23" t="s">
        <v>217</v>
      </c>
      <c r="B33" s="25" t="s">
        <v>256</v>
      </c>
      <c r="C33" s="22">
        <v>3464</v>
      </c>
      <c r="D33" s="20">
        <v>0</v>
      </c>
      <c r="E33" s="22">
        <v>3464</v>
      </c>
      <c r="F33" s="23"/>
      <c r="G33" s="31">
        <v>2011</v>
      </c>
      <c r="H33" s="29"/>
      <c r="I33" s="23"/>
      <c r="J33" s="29" t="s">
        <v>138</v>
      </c>
      <c r="K33" s="21"/>
      <c r="L33" s="21"/>
    </row>
    <row r="34" spans="1:12" s="15" customFormat="1" ht="75" customHeight="1" x14ac:dyDescent="0.35">
      <c r="A34" s="23" t="s">
        <v>218</v>
      </c>
      <c r="B34" s="25" t="s">
        <v>257</v>
      </c>
      <c r="C34" s="22">
        <v>3020</v>
      </c>
      <c r="D34" s="20">
        <v>0</v>
      </c>
      <c r="E34" s="22">
        <v>3020</v>
      </c>
      <c r="F34" s="23"/>
      <c r="G34" s="31">
        <v>2011</v>
      </c>
      <c r="H34" s="29"/>
      <c r="I34" s="23"/>
      <c r="J34" s="29" t="s">
        <v>138</v>
      </c>
      <c r="K34" s="21"/>
      <c r="L34" s="21"/>
    </row>
    <row r="35" spans="1:12" s="15" customFormat="1" ht="71.25" customHeight="1" x14ac:dyDescent="0.35">
      <c r="A35" s="23" t="s">
        <v>219</v>
      </c>
      <c r="B35" s="25" t="s">
        <v>258</v>
      </c>
      <c r="C35" s="22">
        <v>5161.1099999999997</v>
      </c>
      <c r="D35" s="20">
        <v>0</v>
      </c>
      <c r="E35" s="22">
        <v>5161.1099999999997</v>
      </c>
      <c r="F35" s="23"/>
      <c r="G35" s="31">
        <v>2013</v>
      </c>
      <c r="H35" s="29"/>
      <c r="I35" s="23"/>
      <c r="J35" s="29" t="s">
        <v>138</v>
      </c>
      <c r="K35" s="21"/>
      <c r="L35" s="21"/>
    </row>
    <row r="36" spans="1:12" s="15" customFormat="1" ht="68.25" customHeight="1" x14ac:dyDescent="0.35">
      <c r="A36" s="112" t="s">
        <v>220</v>
      </c>
      <c r="B36" s="115" t="s">
        <v>268</v>
      </c>
      <c r="C36" s="116">
        <v>7180</v>
      </c>
      <c r="D36" s="117">
        <v>0</v>
      </c>
      <c r="E36" s="116">
        <v>7180</v>
      </c>
      <c r="F36" s="112"/>
      <c r="G36" s="118">
        <v>42528</v>
      </c>
      <c r="H36" s="113" t="s">
        <v>357</v>
      </c>
      <c r="I36" s="119" t="s">
        <v>358</v>
      </c>
      <c r="J36" s="111" t="s">
        <v>138</v>
      </c>
      <c r="K36" s="120"/>
      <c r="L36" s="120"/>
    </row>
    <row r="37" spans="1:12" s="15" customFormat="1" ht="71.25" customHeight="1" x14ac:dyDescent="0.35">
      <c r="A37" s="112" t="s">
        <v>221</v>
      </c>
      <c r="B37" s="115" t="s">
        <v>269</v>
      </c>
      <c r="C37" s="116">
        <v>16530</v>
      </c>
      <c r="D37" s="117">
        <v>0</v>
      </c>
      <c r="E37" s="116">
        <v>16530</v>
      </c>
      <c r="F37" s="112"/>
      <c r="G37" s="118">
        <v>42552</v>
      </c>
      <c r="H37" s="113" t="s">
        <v>357</v>
      </c>
      <c r="I37" s="119" t="s">
        <v>358</v>
      </c>
      <c r="J37" s="111" t="s">
        <v>138</v>
      </c>
      <c r="K37" s="120"/>
      <c r="L37" s="120"/>
    </row>
    <row r="38" spans="1:12" s="15" customFormat="1" ht="74.25" customHeight="1" x14ac:dyDescent="0.35">
      <c r="A38" s="112" t="s">
        <v>242</v>
      </c>
      <c r="B38" s="115" t="s">
        <v>270</v>
      </c>
      <c r="C38" s="116">
        <v>14260.01</v>
      </c>
      <c r="D38" s="117">
        <v>0</v>
      </c>
      <c r="E38" s="116">
        <v>14260.01</v>
      </c>
      <c r="F38" s="112"/>
      <c r="G38" s="118">
        <v>42585</v>
      </c>
      <c r="H38" s="113" t="s">
        <v>357</v>
      </c>
      <c r="I38" s="119" t="s">
        <v>358</v>
      </c>
      <c r="J38" s="111" t="s">
        <v>138</v>
      </c>
      <c r="K38" s="120"/>
      <c r="L38" s="120"/>
    </row>
    <row r="39" spans="1:12" s="15" customFormat="1" ht="69.75" customHeight="1" x14ac:dyDescent="0.35">
      <c r="A39" s="112" t="s">
        <v>243</v>
      </c>
      <c r="B39" s="115" t="s">
        <v>271</v>
      </c>
      <c r="C39" s="116">
        <v>7200</v>
      </c>
      <c r="D39" s="117">
        <v>0</v>
      </c>
      <c r="E39" s="116">
        <v>7200</v>
      </c>
      <c r="F39" s="112"/>
      <c r="G39" s="118">
        <v>42584</v>
      </c>
      <c r="H39" s="113" t="s">
        <v>357</v>
      </c>
      <c r="I39" s="119" t="s">
        <v>358</v>
      </c>
      <c r="J39" s="111" t="s">
        <v>138</v>
      </c>
      <c r="K39" s="120"/>
      <c r="L39" s="120"/>
    </row>
    <row r="40" spans="1:12" s="15" customFormat="1" ht="139.5" x14ac:dyDescent="0.35">
      <c r="A40" s="23" t="s">
        <v>246</v>
      </c>
      <c r="B40" s="35" t="s">
        <v>272</v>
      </c>
      <c r="C40" s="26">
        <v>71543</v>
      </c>
      <c r="D40" s="20">
        <v>0</v>
      </c>
      <c r="E40" s="26">
        <v>71543</v>
      </c>
      <c r="F40" s="23"/>
      <c r="G40" s="23"/>
      <c r="H40" s="23"/>
      <c r="I40" s="23"/>
      <c r="J40" s="29" t="s">
        <v>138</v>
      </c>
      <c r="K40" s="21"/>
      <c r="L40" s="21"/>
    </row>
    <row r="41" spans="1:12" s="15" customFormat="1" ht="209.25" x14ac:dyDescent="0.35">
      <c r="A41" s="23" t="s">
        <v>247</v>
      </c>
      <c r="B41" s="35" t="s">
        <v>273</v>
      </c>
      <c r="C41" s="26">
        <v>85967</v>
      </c>
      <c r="D41" s="20">
        <v>0</v>
      </c>
      <c r="E41" s="26">
        <v>85967</v>
      </c>
      <c r="F41" s="23"/>
      <c r="G41" s="23"/>
      <c r="H41" s="23"/>
      <c r="I41" s="23"/>
      <c r="J41" s="29" t="s">
        <v>138</v>
      </c>
      <c r="K41" s="21"/>
      <c r="L41" s="21"/>
    </row>
    <row r="42" spans="1:12" s="15" customFormat="1" ht="162.75" x14ac:dyDescent="0.35">
      <c r="A42" s="23" t="s">
        <v>244</v>
      </c>
      <c r="B42" s="35" t="s">
        <v>274</v>
      </c>
      <c r="C42" s="26">
        <v>73526</v>
      </c>
      <c r="D42" s="20">
        <v>0</v>
      </c>
      <c r="E42" s="26">
        <v>73526</v>
      </c>
      <c r="F42" s="23"/>
      <c r="G42" s="23"/>
      <c r="H42" s="23"/>
      <c r="I42" s="23"/>
      <c r="J42" s="29" t="s">
        <v>138</v>
      </c>
      <c r="K42" s="21"/>
      <c r="L42" s="21"/>
    </row>
    <row r="43" spans="1:12" s="15" customFormat="1" ht="75" customHeight="1" x14ac:dyDescent="0.35">
      <c r="A43" s="23" t="s">
        <v>245</v>
      </c>
      <c r="B43" s="35" t="s">
        <v>275</v>
      </c>
      <c r="C43" s="26">
        <v>56050.39</v>
      </c>
      <c r="D43" s="20">
        <v>0</v>
      </c>
      <c r="E43" s="26">
        <v>56050.39</v>
      </c>
      <c r="F43" s="23"/>
      <c r="G43" s="30">
        <v>43697</v>
      </c>
      <c r="H43" s="36"/>
      <c r="I43" s="23"/>
      <c r="J43" s="29" t="s">
        <v>138</v>
      </c>
      <c r="K43" s="21"/>
      <c r="L43" s="21"/>
    </row>
    <row r="44" spans="1:12" s="15" customFormat="1" ht="72.75" customHeight="1" x14ac:dyDescent="0.35">
      <c r="A44" s="23" t="s">
        <v>248</v>
      </c>
      <c r="B44" s="35" t="s">
        <v>276</v>
      </c>
      <c r="C44" s="26">
        <v>2180</v>
      </c>
      <c r="D44" s="20">
        <v>0</v>
      </c>
      <c r="E44" s="26">
        <v>2180</v>
      </c>
      <c r="F44" s="23"/>
      <c r="G44" s="30">
        <v>43662</v>
      </c>
      <c r="H44" s="36"/>
      <c r="I44" s="23"/>
      <c r="J44" s="29" t="s">
        <v>138</v>
      </c>
      <c r="K44" s="21"/>
      <c r="L44" s="21"/>
    </row>
    <row r="45" spans="1:12" s="15" customFormat="1" ht="102" customHeight="1" x14ac:dyDescent="0.35">
      <c r="A45" s="23" t="s">
        <v>261</v>
      </c>
      <c r="B45" s="35" t="s">
        <v>277</v>
      </c>
      <c r="C45" s="26">
        <v>746.77</v>
      </c>
      <c r="D45" s="20">
        <v>0</v>
      </c>
      <c r="E45" s="26">
        <v>746.77</v>
      </c>
      <c r="F45" s="23"/>
      <c r="G45" s="30">
        <v>43662</v>
      </c>
      <c r="H45" s="36"/>
      <c r="I45" s="23"/>
      <c r="J45" s="29" t="s">
        <v>138</v>
      </c>
      <c r="K45" s="21"/>
      <c r="L45" s="21"/>
    </row>
    <row r="46" spans="1:12" s="15" customFormat="1" ht="149.25" customHeight="1" x14ac:dyDescent="0.35">
      <c r="A46" s="23" t="s">
        <v>262</v>
      </c>
      <c r="B46" s="25" t="s">
        <v>278</v>
      </c>
      <c r="C46" s="26">
        <v>31389.82</v>
      </c>
      <c r="D46" s="20">
        <v>0</v>
      </c>
      <c r="E46" s="26">
        <v>31389.82</v>
      </c>
      <c r="F46" s="23"/>
      <c r="G46" s="30">
        <v>37011</v>
      </c>
      <c r="H46" s="31"/>
      <c r="I46" s="23"/>
      <c r="J46" s="25" t="s">
        <v>279</v>
      </c>
      <c r="K46" s="21"/>
      <c r="L46" s="21"/>
    </row>
    <row r="47" spans="1:12" s="15" customFormat="1" ht="143.25" customHeight="1" x14ac:dyDescent="0.35">
      <c r="A47" s="23" t="s">
        <v>263</v>
      </c>
      <c r="B47" s="25" t="s">
        <v>278</v>
      </c>
      <c r="C47" s="26">
        <v>31389.82</v>
      </c>
      <c r="D47" s="20">
        <v>0</v>
      </c>
      <c r="E47" s="26">
        <v>31389.82</v>
      </c>
      <c r="F47" s="23"/>
      <c r="G47" s="30">
        <v>37011</v>
      </c>
      <c r="H47" s="31"/>
      <c r="I47" s="23"/>
      <c r="J47" s="25" t="s">
        <v>279</v>
      </c>
      <c r="K47" s="21"/>
      <c r="L47" s="21"/>
    </row>
    <row r="48" spans="1:12" s="15" customFormat="1" ht="142.5" customHeight="1" x14ac:dyDescent="0.35">
      <c r="A48" s="23" t="s">
        <v>264</v>
      </c>
      <c r="B48" s="25" t="s">
        <v>293</v>
      </c>
      <c r="C48" s="26">
        <v>35021.699999999997</v>
      </c>
      <c r="D48" s="20">
        <v>0</v>
      </c>
      <c r="E48" s="26">
        <v>35021.699999999997</v>
      </c>
      <c r="F48" s="23"/>
      <c r="G48" s="30">
        <v>37072</v>
      </c>
      <c r="H48" s="37"/>
      <c r="I48" s="23"/>
      <c r="J48" s="25" t="s">
        <v>279</v>
      </c>
      <c r="K48" s="21"/>
      <c r="L48" s="21"/>
    </row>
    <row r="49" spans="1:12" s="15" customFormat="1" ht="147.75" customHeight="1" x14ac:dyDescent="0.35">
      <c r="A49" s="23" t="s">
        <v>265</v>
      </c>
      <c r="B49" s="25" t="s">
        <v>294</v>
      </c>
      <c r="C49" s="26">
        <v>4032</v>
      </c>
      <c r="D49" s="20">
        <v>0</v>
      </c>
      <c r="E49" s="26">
        <v>4032</v>
      </c>
      <c r="F49" s="23"/>
      <c r="G49" s="30" t="s">
        <v>297</v>
      </c>
      <c r="H49" s="37"/>
      <c r="I49" s="23"/>
      <c r="J49" s="25" t="s">
        <v>279</v>
      </c>
      <c r="K49" s="23"/>
      <c r="L49" s="21"/>
    </row>
    <row r="50" spans="1:12" s="15" customFormat="1" ht="141" customHeight="1" x14ac:dyDescent="0.35">
      <c r="A50" s="23" t="s">
        <v>266</v>
      </c>
      <c r="B50" s="25" t="s">
        <v>295</v>
      </c>
      <c r="C50" s="22">
        <v>17248</v>
      </c>
      <c r="D50" s="20">
        <v>0</v>
      </c>
      <c r="E50" s="22">
        <v>17248</v>
      </c>
      <c r="F50" s="23"/>
      <c r="G50" s="30">
        <v>38352</v>
      </c>
      <c r="H50" s="38"/>
      <c r="I50" s="23"/>
      <c r="J50" s="25" t="s">
        <v>279</v>
      </c>
      <c r="K50" s="23"/>
      <c r="L50" s="21"/>
    </row>
    <row r="51" spans="1:12" s="15" customFormat="1" ht="142.5" customHeight="1" x14ac:dyDescent="0.35">
      <c r="A51" s="23" t="s">
        <v>267</v>
      </c>
      <c r="B51" s="25" t="s">
        <v>296</v>
      </c>
      <c r="C51" s="22">
        <v>6720</v>
      </c>
      <c r="D51" s="20">
        <v>0</v>
      </c>
      <c r="E51" s="22">
        <v>6720</v>
      </c>
      <c r="F51" s="23"/>
      <c r="G51" s="30">
        <v>38352</v>
      </c>
      <c r="H51" s="38"/>
      <c r="I51" s="23"/>
      <c r="J51" s="25" t="s">
        <v>279</v>
      </c>
      <c r="K51" s="23"/>
      <c r="L51" s="21"/>
    </row>
    <row r="52" spans="1:12" s="15" customFormat="1" ht="146.25" customHeight="1" x14ac:dyDescent="0.35">
      <c r="A52" s="23" t="s">
        <v>280</v>
      </c>
      <c r="B52" s="25" t="s">
        <v>298</v>
      </c>
      <c r="C52" s="22">
        <v>7840</v>
      </c>
      <c r="D52" s="20">
        <v>0</v>
      </c>
      <c r="E52" s="22">
        <v>7840</v>
      </c>
      <c r="F52" s="23"/>
      <c r="G52" s="30">
        <v>38352</v>
      </c>
      <c r="H52" s="30"/>
      <c r="I52" s="23"/>
      <c r="J52" s="25" t="s">
        <v>279</v>
      </c>
      <c r="K52" s="23"/>
      <c r="L52" s="21"/>
    </row>
    <row r="53" spans="1:12" s="15" customFormat="1" ht="141" customHeight="1" x14ac:dyDescent="0.35">
      <c r="A53" s="23" t="s">
        <v>281</v>
      </c>
      <c r="B53" s="25" t="s">
        <v>299</v>
      </c>
      <c r="C53" s="26">
        <v>28792</v>
      </c>
      <c r="D53" s="20">
        <v>0</v>
      </c>
      <c r="E53" s="26">
        <v>28792</v>
      </c>
      <c r="F53" s="23"/>
      <c r="G53" s="30">
        <v>38352</v>
      </c>
      <c r="H53" s="31"/>
      <c r="I53" s="23"/>
      <c r="J53" s="25" t="s">
        <v>279</v>
      </c>
      <c r="K53" s="23"/>
      <c r="L53" s="21"/>
    </row>
    <row r="54" spans="1:12" s="15" customFormat="1" ht="142.5" customHeight="1" x14ac:dyDescent="0.35">
      <c r="A54" s="23" t="s">
        <v>282</v>
      </c>
      <c r="B54" s="25" t="s">
        <v>300</v>
      </c>
      <c r="C54" s="26">
        <v>10080</v>
      </c>
      <c r="D54" s="20">
        <v>0</v>
      </c>
      <c r="E54" s="26">
        <v>10080</v>
      </c>
      <c r="F54" s="23"/>
      <c r="G54" s="30">
        <v>38352</v>
      </c>
      <c r="H54" s="31"/>
      <c r="I54" s="23"/>
      <c r="J54" s="25" t="s">
        <v>279</v>
      </c>
      <c r="K54" s="23"/>
      <c r="L54" s="21"/>
    </row>
    <row r="55" spans="1:12" s="15" customFormat="1" ht="144.75" customHeight="1" x14ac:dyDescent="0.35">
      <c r="A55" s="23" t="s">
        <v>283</v>
      </c>
      <c r="B55" s="25" t="s">
        <v>301</v>
      </c>
      <c r="C55" s="26">
        <v>7627.9</v>
      </c>
      <c r="D55" s="20">
        <v>0</v>
      </c>
      <c r="E55" s="26">
        <v>7627.9</v>
      </c>
      <c r="F55" s="23"/>
      <c r="G55" s="30">
        <v>32142</v>
      </c>
      <c r="H55" s="31"/>
      <c r="I55" s="23"/>
      <c r="J55" s="25" t="s">
        <v>279</v>
      </c>
      <c r="K55" s="23"/>
      <c r="L55" s="21"/>
    </row>
    <row r="56" spans="1:12" s="15" customFormat="1" ht="162.75" x14ac:dyDescent="0.35">
      <c r="A56" s="23" t="s">
        <v>284</v>
      </c>
      <c r="B56" s="25" t="s">
        <v>302</v>
      </c>
      <c r="C56" s="26">
        <v>26592.93</v>
      </c>
      <c r="D56" s="20">
        <v>0</v>
      </c>
      <c r="E56" s="26">
        <v>26592.93</v>
      </c>
      <c r="F56" s="23"/>
      <c r="G56" s="30">
        <v>32142</v>
      </c>
      <c r="H56" s="30"/>
      <c r="I56" s="23"/>
      <c r="J56" s="25" t="s">
        <v>279</v>
      </c>
      <c r="K56" s="23"/>
      <c r="L56" s="21"/>
    </row>
    <row r="57" spans="1:12" s="15" customFormat="1" ht="142.5" customHeight="1" x14ac:dyDescent="0.35">
      <c r="A57" s="23" t="s">
        <v>285</v>
      </c>
      <c r="B57" s="25" t="s">
        <v>317</v>
      </c>
      <c r="C57" s="26">
        <v>9271.2900000000009</v>
      </c>
      <c r="D57" s="20">
        <v>0</v>
      </c>
      <c r="E57" s="26">
        <v>9271.2900000000009</v>
      </c>
      <c r="F57" s="23"/>
      <c r="G57" s="30">
        <v>32142</v>
      </c>
      <c r="H57" s="30"/>
      <c r="I57" s="23"/>
      <c r="J57" s="25" t="s">
        <v>279</v>
      </c>
      <c r="K57" s="23"/>
      <c r="L57" s="21"/>
    </row>
    <row r="58" spans="1:12" s="15" customFormat="1" ht="144" customHeight="1" x14ac:dyDescent="0.35">
      <c r="A58" s="23" t="s">
        <v>286</v>
      </c>
      <c r="B58" s="25" t="s">
        <v>318</v>
      </c>
      <c r="C58" s="26">
        <v>3250</v>
      </c>
      <c r="D58" s="20">
        <v>0</v>
      </c>
      <c r="E58" s="26">
        <v>3250</v>
      </c>
      <c r="F58" s="23"/>
      <c r="G58" s="30">
        <v>39346</v>
      </c>
      <c r="H58" s="30"/>
      <c r="I58" s="23"/>
      <c r="J58" s="25" t="s">
        <v>279</v>
      </c>
      <c r="K58" s="23"/>
      <c r="L58" s="21"/>
    </row>
    <row r="59" spans="1:12" s="15" customFormat="1" ht="146.25" customHeight="1" x14ac:dyDescent="0.35">
      <c r="A59" s="23" t="s">
        <v>287</v>
      </c>
      <c r="B59" s="25" t="s">
        <v>319</v>
      </c>
      <c r="C59" s="26">
        <v>4928</v>
      </c>
      <c r="D59" s="20">
        <v>0</v>
      </c>
      <c r="E59" s="26">
        <v>4928</v>
      </c>
      <c r="F59" s="23"/>
      <c r="G59" s="30">
        <v>38352</v>
      </c>
      <c r="H59" s="30"/>
      <c r="I59" s="23"/>
      <c r="J59" s="25" t="s">
        <v>279</v>
      </c>
      <c r="K59" s="23"/>
      <c r="L59" s="21"/>
    </row>
    <row r="60" spans="1:12" s="15" customFormat="1" ht="149.25" customHeight="1" x14ac:dyDescent="0.35">
      <c r="A60" s="23" t="s">
        <v>288</v>
      </c>
      <c r="B60" s="25" t="s">
        <v>252</v>
      </c>
      <c r="C60" s="22">
        <v>12510</v>
      </c>
      <c r="D60" s="20">
        <v>0</v>
      </c>
      <c r="E60" s="22">
        <v>12510</v>
      </c>
      <c r="F60" s="23"/>
      <c r="G60" s="30">
        <v>41993</v>
      </c>
      <c r="H60" s="29"/>
      <c r="I60" s="23"/>
      <c r="J60" s="25" t="s">
        <v>279</v>
      </c>
      <c r="K60" s="23"/>
      <c r="L60" s="21"/>
    </row>
    <row r="61" spans="1:12" s="15" customFormat="1" ht="142.5" customHeight="1" x14ac:dyDescent="0.35">
      <c r="A61" s="23" t="s">
        <v>289</v>
      </c>
      <c r="B61" s="25" t="s">
        <v>320</v>
      </c>
      <c r="C61" s="22">
        <v>41000</v>
      </c>
      <c r="D61" s="20">
        <v>0</v>
      </c>
      <c r="E61" s="22">
        <v>41000</v>
      </c>
      <c r="F61" s="23"/>
      <c r="G61" s="30">
        <v>41993</v>
      </c>
      <c r="H61" s="29"/>
      <c r="I61" s="23"/>
      <c r="J61" s="25" t="s">
        <v>279</v>
      </c>
      <c r="K61" s="23"/>
      <c r="L61" s="21"/>
    </row>
    <row r="62" spans="1:12" s="15" customFormat="1" ht="138" customHeight="1" x14ac:dyDescent="0.35">
      <c r="A62" s="23" t="s">
        <v>290</v>
      </c>
      <c r="B62" s="25" t="s">
        <v>294</v>
      </c>
      <c r="C62" s="22">
        <v>20000</v>
      </c>
      <c r="D62" s="20">
        <v>0</v>
      </c>
      <c r="E62" s="22">
        <v>20000</v>
      </c>
      <c r="F62" s="23"/>
      <c r="G62" s="30">
        <v>43076</v>
      </c>
      <c r="H62" s="29"/>
      <c r="I62" s="23"/>
      <c r="J62" s="25" t="s">
        <v>279</v>
      </c>
      <c r="K62" s="23"/>
      <c r="L62" s="21"/>
    </row>
    <row r="63" spans="1:12" s="15" customFormat="1" ht="142.5" customHeight="1" x14ac:dyDescent="0.35">
      <c r="A63" s="23" t="s">
        <v>291</v>
      </c>
      <c r="B63" s="25" t="s">
        <v>321</v>
      </c>
      <c r="C63" s="22">
        <v>31900</v>
      </c>
      <c r="D63" s="20">
        <v>0</v>
      </c>
      <c r="E63" s="22">
        <v>31900</v>
      </c>
      <c r="F63" s="23"/>
      <c r="G63" s="24">
        <v>43923</v>
      </c>
      <c r="H63" s="23"/>
      <c r="I63" s="23"/>
      <c r="J63" s="25" t="s">
        <v>279</v>
      </c>
      <c r="K63" s="21"/>
      <c r="L63" s="21"/>
    </row>
    <row r="64" spans="1:12" s="15" customFormat="1" ht="142.5" customHeight="1" x14ac:dyDescent="0.35">
      <c r="A64" s="23" t="s">
        <v>292</v>
      </c>
      <c r="B64" s="25" t="s">
        <v>322</v>
      </c>
      <c r="C64" s="22">
        <v>56800</v>
      </c>
      <c r="D64" s="20">
        <v>0</v>
      </c>
      <c r="E64" s="22">
        <v>56800</v>
      </c>
      <c r="F64" s="23"/>
      <c r="G64" s="24">
        <v>43923</v>
      </c>
      <c r="H64" s="23"/>
      <c r="I64" s="23"/>
      <c r="J64" s="25" t="s">
        <v>279</v>
      </c>
      <c r="K64" s="21"/>
      <c r="L64" s="21"/>
    </row>
    <row r="65" spans="1:12" s="15" customFormat="1" ht="147.75" customHeight="1" x14ac:dyDescent="0.35">
      <c r="A65" s="33">
        <v>101</v>
      </c>
      <c r="B65" s="25" t="s">
        <v>322</v>
      </c>
      <c r="C65" s="22">
        <v>56800</v>
      </c>
      <c r="D65" s="20">
        <v>0</v>
      </c>
      <c r="E65" s="22">
        <v>56800</v>
      </c>
      <c r="F65" s="23"/>
      <c r="G65" s="24">
        <v>43923</v>
      </c>
      <c r="H65" s="23"/>
      <c r="I65" s="23"/>
      <c r="J65" s="25" t="s">
        <v>279</v>
      </c>
      <c r="K65" s="21"/>
      <c r="L65" s="21"/>
    </row>
    <row r="66" spans="1:12" s="15" customFormat="1" ht="149.25" customHeight="1" x14ac:dyDescent="0.35">
      <c r="A66" s="23" t="s">
        <v>303</v>
      </c>
      <c r="B66" s="25" t="s">
        <v>323</v>
      </c>
      <c r="C66" s="22">
        <v>18760</v>
      </c>
      <c r="D66" s="20">
        <v>0</v>
      </c>
      <c r="E66" s="22">
        <v>18760</v>
      </c>
      <c r="F66" s="23"/>
      <c r="G66" s="24">
        <v>43923</v>
      </c>
      <c r="H66" s="23"/>
      <c r="I66" s="23"/>
      <c r="J66" s="25" t="s">
        <v>279</v>
      </c>
      <c r="K66" s="21"/>
      <c r="L66" s="21"/>
    </row>
    <row r="67" spans="1:12" s="42" customFormat="1" ht="162.75" x14ac:dyDescent="0.35">
      <c r="A67" s="23" t="s">
        <v>304</v>
      </c>
      <c r="B67" s="34" t="s">
        <v>324</v>
      </c>
      <c r="C67" s="20">
        <v>30410</v>
      </c>
      <c r="D67" s="20">
        <v>0</v>
      </c>
      <c r="E67" s="20">
        <v>30410</v>
      </c>
      <c r="F67" s="23"/>
      <c r="G67" s="24">
        <v>43923</v>
      </c>
      <c r="H67" s="23"/>
      <c r="I67" s="23"/>
      <c r="J67" s="25" t="s">
        <v>279</v>
      </c>
      <c r="K67" s="21"/>
      <c r="L67" s="21"/>
    </row>
    <row r="68" spans="1:12" s="15" customFormat="1" ht="144.75" customHeight="1" x14ac:dyDescent="0.35">
      <c r="A68" s="23" t="s">
        <v>305</v>
      </c>
      <c r="B68" s="25" t="s">
        <v>325</v>
      </c>
      <c r="C68" s="22">
        <v>8557</v>
      </c>
      <c r="D68" s="20">
        <v>0</v>
      </c>
      <c r="E68" s="22">
        <v>8557</v>
      </c>
      <c r="F68" s="23"/>
      <c r="G68" s="30">
        <v>41628</v>
      </c>
      <c r="H68" s="39"/>
      <c r="I68" s="23"/>
      <c r="J68" s="25" t="s">
        <v>279</v>
      </c>
      <c r="K68" s="21"/>
      <c r="L68" s="21"/>
    </row>
    <row r="69" spans="1:12" s="15" customFormat="1" ht="149.25" customHeight="1" x14ac:dyDescent="0.35">
      <c r="A69" s="23" t="s">
        <v>306</v>
      </c>
      <c r="B69" s="25" t="s">
        <v>326</v>
      </c>
      <c r="C69" s="26">
        <v>18161.48</v>
      </c>
      <c r="D69" s="20">
        <v>0</v>
      </c>
      <c r="E69" s="26">
        <v>18161.48</v>
      </c>
      <c r="F69" s="23"/>
      <c r="G69" s="30">
        <v>38112</v>
      </c>
      <c r="H69" s="40"/>
      <c r="I69" s="23"/>
      <c r="J69" s="25" t="s">
        <v>279</v>
      </c>
      <c r="K69" s="21"/>
      <c r="L69" s="21"/>
    </row>
    <row r="70" spans="1:12" s="15" customFormat="1" ht="147.75" customHeight="1" x14ac:dyDescent="0.35">
      <c r="A70" s="23" t="s">
        <v>307</v>
      </c>
      <c r="B70" s="25" t="s">
        <v>326</v>
      </c>
      <c r="C70" s="22">
        <v>58994.79</v>
      </c>
      <c r="D70" s="20">
        <v>0</v>
      </c>
      <c r="E70" s="22">
        <v>58994.79</v>
      </c>
      <c r="F70" s="23"/>
      <c r="G70" s="41">
        <v>40087</v>
      </c>
      <c r="H70" s="39"/>
      <c r="I70" s="23"/>
      <c r="J70" s="25" t="s">
        <v>279</v>
      </c>
      <c r="K70" s="21"/>
      <c r="L70" s="21"/>
    </row>
    <row r="71" spans="1:12" s="15" customFormat="1" ht="144" customHeight="1" x14ac:dyDescent="0.35">
      <c r="A71" s="23" t="s">
        <v>308</v>
      </c>
      <c r="B71" s="25" t="s">
        <v>326</v>
      </c>
      <c r="C71" s="26">
        <v>16231.7</v>
      </c>
      <c r="D71" s="20">
        <v>0</v>
      </c>
      <c r="E71" s="26">
        <v>16231.7</v>
      </c>
      <c r="F71" s="23"/>
      <c r="G71" s="31">
        <v>2017</v>
      </c>
      <c r="H71" s="39"/>
      <c r="I71" s="23"/>
      <c r="J71" s="25" t="s">
        <v>279</v>
      </c>
      <c r="K71" s="21"/>
      <c r="L71" s="21"/>
    </row>
    <row r="72" spans="1:12" s="42" customFormat="1" ht="146.25" customHeight="1" x14ac:dyDescent="0.35">
      <c r="A72" s="23" t="s">
        <v>309</v>
      </c>
      <c r="B72" s="25" t="s">
        <v>326</v>
      </c>
      <c r="C72" s="26">
        <v>6062</v>
      </c>
      <c r="D72" s="20">
        <v>0</v>
      </c>
      <c r="E72" s="26">
        <v>6062</v>
      </c>
      <c r="F72" s="23"/>
      <c r="G72" s="30">
        <v>43381</v>
      </c>
      <c r="H72" s="39"/>
      <c r="I72" s="23"/>
      <c r="J72" s="25" t="s">
        <v>279</v>
      </c>
      <c r="K72" s="21"/>
      <c r="L72" s="21"/>
    </row>
    <row r="73" spans="1:12" s="15" customFormat="1" ht="93" x14ac:dyDescent="0.35">
      <c r="A73" s="23" t="s">
        <v>310</v>
      </c>
      <c r="B73" s="25" t="s">
        <v>327</v>
      </c>
      <c r="C73" s="26">
        <v>54348.49</v>
      </c>
      <c r="D73" s="20">
        <v>0</v>
      </c>
      <c r="E73" s="26">
        <v>54348.49</v>
      </c>
      <c r="F73" s="23"/>
      <c r="G73" s="27">
        <v>37043</v>
      </c>
      <c r="H73" s="28"/>
      <c r="I73" s="23"/>
      <c r="J73" s="29" t="s">
        <v>332</v>
      </c>
      <c r="K73" s="21"/>
      <c r="L73" s="21"/>
    </row>
    <row r="74" spans="1:12" s="15" customFormat="1" ht="93" x14ac:dyDescent="0.35">
      <c r="A74" s="23" t="s">
        <v>311</v>
      </c>
      <c r="B74" s="25" t="s">
        <v>328</v>
      </c>
      <c r="C74" s="26">
        <v>43953.84</v>
      </c>
      <c r="D74" s="20">
        <v>0</v>
      </c>
      <c r="E74" s="26">
        <v>43953.84</v>
      </c>
      <c r="F74" s="23"/>
      <c r="G74" s="27">
        <v>33573</v>
      </c>
      <c r="H74" s="28"/>
      <c r="I74" s="23"/>
      <c r="J74" s="29" t="s">
        <v>332</v>
      </c>
      <c r="K74" s="21"/>
      <c r="L74" s="21"/>
    </row>
    <row r="75" spans="1:12" s="15" customFormat="1" ht="93" x14ac:dyDescent="0.35">
      <c r="A75" s="23" t="s">
        <v>312</v>
      </c>
      <c r="B75" s="25" t="s">
        <v>293</v>
      </c>
      <c r="C75" s="26">
        <v>35021.699999999997</v>
      </c>
      <c r="D75" s="20">
        <v>0</v>
      </c>
      <c r="E75" s="26">
        <v>35021.699999999997</v>
      </c>
      <c r="F75" s="23"/>
      <c r="G75" s="27">
        <v>37043</v>
      </c>
      <c r="H75" s="28"/>
      <c r="I75" s="23"/>
      <c r="J75" s="29" t="s">
        <v>332</v>
      </c>
      <c r="K75" s="21"/>
      <c r="L75" s="21"/>
    </row>
    <row r="76" spans="1:12" s="15" customFormat="1" ht="93" x14ac:dyDescent="0.35">
      <c r="A76" s="23" t="s">
        <v>313</v>
      </c>
      <c r="B76" s="25" t="s">
        <v>252</v>
      </c>
      <c r="C76" s="22">
        <v>16905</v>
      </c>
      <c r="D76" s="20">
        <v>0</v>
      </c>
      <c r="E76" s="22">
        <v>16905</v>
      </c>
      <c r="F76" s="23"/>
      <c r="G76" s="27">
        <v>39783</v>
      </c>
      <c r="H76" s="27"/>
      <c r="I76" s="23"/>
      <c r="J76" s="29" t="s">
        <v>332</v>
      </c>
      <c r="K76" s="21"/>
      <c r="L76" s="21"/>
    </row>
    <row r="77" spans="1:12" s="15" customFormat="1" ht="93" x14ac:dyDescent="0.35">
      <c r="A77" s="23" t="s">
        <v>314</v>
      </c>
      <c r="B77" s="25" t="s">
        <v>329</v>
      </c>
      <c r="C77" s="26">
        <v>17248</v>
      </c>
      <c r="D77" s="20">
        <v>0</v>
      </c>
      <c r="E77" s="26">
        <v>17248</v>
      </c>
      <c r="F77" s="23"/>
      <c r="G77" s="27">
        <v>38322</v>
      </c>
      <c r="H77" s="28"/>
      <c r="I77" s="23"/>
      <c r="J77" s="29" t="s">
        <v>332</v>
      </c>
      <c r="K77" s="21"/>
      <c r="L77" s="21"/>
    </row>
    <row r="78" spans="1:12" s="15" customFormat="1" ht="93" x14ac:dyDescent="0.35">
      <c r="A78" s="23" t="s">
        <v>315</v>
      </c>
      <c r="B78" s="25" t="s">
        <v>330</v>
      </c>
      <c r="C78" s="26">
        <v>5850</v>
      </c>
      <c r="D78" s="20">
        <v>0</v>
      </c>
      <c r="E78" s="26">
        <v>5850</v>
      </c>
      <c r="F78" s="23"/>
      <c r="G78" s="28">
        <v>2008</v>
      </c>
      <c r="H78" s="28"/>
      <c r="I78" s="23"/>
      <c r="J78" s="29" t="s">
        <v>332</v>
      </c>
      <c r="K78" s="21"/>
      <c r="L78" s="21"/>
    </row>
    <row r="79" spans="1:12" s="15" customFormat="1" ht="93" x14ac:dyDescent="0.35">
      <c r="A79" s="43" t="s">
        <v>316</v>
      </c>
      <c r="B79" s="44" t="s">
        <v>331</v>
      </c>
      <c r="C79" s="45">
        <v>4300</v>
      </c>
      <c r="D79" s="46">
        <v>0</v>
      </c>
      <c r="E79" s="45">
        <v>4300</v>
      </c>
      <c r="F79" s="43"/>
      <c r="G79" s="47">
        <v>2005</v>
      </c>
      <c r="H79" s="47"/>
      <c r="I79" s="43"/>
      <c r="J79" s="48" t="s">
        <v>332</v>
      </c>
      <c r="K79" s="49"/>
      <c r="L79" s="49"/>
    </row>
    <row r="80" spans="1:12" s="15" customFormat="1" ht="300.75" customHeight="1" x14ac:dyDescent="0.35">
      <c r="A80" s="43" t="s">
        <v>339</v>
      </c>
      <c r="B80" s="44" t="s">
        <v>340</v>
      </c>
      <c r="C80" s="45">
        <v>20000</v>
      </c>
      <c r="D80" s="46">
        <v>0</v>
      </c>
      <c r="E80" s="45">
        <v>20000</v>
      </c>
      <c r="F80" s="43"/>
      <c r="G80" s="56">
        <v>44550</v>
      </c>
      <c r="H80" s="47"/>
      <c r="I80" s="43"/>
      <c r="J80" s="48" t="s">
        <v>341</v>
      </c>
      <c r="K80" s="49"/>
      <c r="L80" s="49"/>
    </row>
    <row r="81" spans="1:14" s="15" customFormat="1" ht="162.75" x14ac:dyDescent="0.35">
      <c r="A81" s="43" t="s">
        <v>342</v>
      </c>
      <c r="B81" s="44" t="s">
        <v>343</v>
      </c>
      <c r="C81" s="45">
        <v>6980</v>
      </c>
      <c r="D81" s="46">
        <v>0</v>
      </c>
      <c r="E81" s="45">
        <v>6980</v>
      </c>
      <c r="F81" s="43"/>
      <c r="G81" s="56">
        <v>44550</v>
      </c>
      <c r="H81" s="47"/>
      <c r="I81" s="43"/>
      <c r="J81" s="48" t="s">
        <v>344</v>
      </c>
      <c r="K81" s="49"/>
      <c r="L81" s="49"/>
    </row>
    <row r="82" spans="1:14" s="15" customFormat="1" ht="162.75" x14ac:dyDescent="0.35">
      <c r="A82" s="43" t="s">
        <v>345</v>
      </c>
      <c r="B82" s="44" t="s">
        <v>343</v>
      </c>
      <c r="C82" s="45">
        <v>6980</v>
      </c>
      <c r="D82" s="46">
        <v>0</v>
      </c>
      <c r="E82" s="45">
        <v>6980</v>
      </c>
      <c r="F82" s="43"/>
      <c r="G82" s="56">
        <v>44550</v>
      </c>
      <c r="H82" s="47"/>
      <c r="I82" s="43"/>
      <c r="J82" s="48" t="s">
        <v>344</v>
      </c>
      <c r="K82" s="49"/>
      <c r="L82" s="49"/>
    </row>
    <row r="83" spans="1:14" s="15" customFormat="1" ht="162.75" x14ac:dyDescent="0.35">
      <c r="A83" s="43" t="s">
        <v>346</v>
      </c>
      <c r="B83" s="44" t="s">
        <v>343</v>
      </c>
      <c r="C83" s="45">
        <v>6980</v>
      </c>
      <c r="D83" s="46">
        <v>0</v>
      </c>
      <c r="E83" s="45">
        <v>6980</v>
      </c>
      <c r="F83" s="43"/>
      <c r="G83" s="56">
        <v>44550</v>
      </c>
      <c r="H83" s="47"/>
      <c r="I83" s="43"/>
      <c r="J83" s="48" t="s">
        <v>344</v>
      </c>
      <c r="K83" s="49"/>
      <c r="L83" s="49"/>
    </row>
    <row r="84" spans="1:14" s="15" customFormat="1" ht="93" x14ac:dyDescent="0.35">
      <c r="A84" s="43" t="s">
        <v>347</v>
      </c>
      <c r="B84" s="44" t="s">
        <v>343</v>
      </c>
      <c r="C84" s="45">
        <v>6980</v>
      </c>
      <c r="D84" s="46">
        <v>0</v>
      </c>
      <c r="E84" s="45">
        <v>6980</v>
      </c>
      <c r="F84" s="43"/>
      <c r="G84" s="56">
        <v>44550</v>
      </c>
      <c r="H84" s="47"/>
      <c r="I84" s="43"/>
      <c r="J84" s="29" t="s">
        <v>332</v>
      </c>
      <c r="K84" s="49"/>
      <c r="L84" s="49"/>
    </row>
    <row r="85" spans="1:14" s="15" customFormat="1" ht="162.75" x14ac:dyDescent="0.35">
      <c r="A85" s="43" t="s">
        <v>348</v>
      </c>
      <c r="B85" s="44" t="s">
        <v>343</v>
      </c>
      <c r="C85" s="45">
        <v>6980</v>
      </c>
      <c r="D85" s="46">
        <v>0</v>
      </c>
      <c r="E85" s="45">
        <v>6980</v>
      </c>
      <c r="F85" s="43"/>
      <c r="G85" s="56">
        <v>44550</v>
      </c>
      <c r="H85" s="47"/>
      <c r="I85" s="43"/>
      <c r="J85" s="48" t="s">
        <v>349</v>
      </c>
      <c r="K85" s="49"/>
      <c r="L85" s="49"/>
    </row>
    <row r="86" spans="1:14" s="15" customFormat="1" ht="171.75" customHeight="1" x14ac:dyDescent="0.35">
      <c r="A86" s="43" t="s">
        <v>350</v>
      </c>
      <c r="B86" s="44" t="s">
        <v>355</v>
      </c>
      <c r="C86" s="45">
        <v>4000</v>
      </c>
      <c r="D86" s="46">
        <v>0</v>
      </c>
      <c r="E86" s="45">
        <v>4000</v>
      </c>
      <c r="F86" s="43"/>
      <c r="G86" s="56">
        <v>44550</v>
      </c>
      <c r="H86" s="47"/>
      <c r="I86" s="43"/>
      <c r="J86" s="48" t="s">
        <v>349</v>
      </c>
      <c r="K86" s="49"/>
      <c r="L86" s="49"/>
    </row>
    <row r="87" spans="1:14" s="15" customFormat="1" ht="168" customHeight="1" x14ac:dyDescent="0.35">
      <c r="A87" s="43" t="s">
        <v>351</v>
      </c>
      <c r="B87" s="44" t="s">
        <v>356</v>
      </c>
      <c r="C87" s="45">
        <v>4000</v>
      </c>
      <c r="D87" s="46">
        <v>0</v>
      </c>
      <c r="E87" s="45">
        <v>4000</v>
      </c>
      <c r="F87" s="43"/>
      <c r="G87" s="56">
        <v>44550</v>
      </c>
      <c r="H87" s="47"/>
      <c r="I87" s="43"/>
      <c r="J87" s="48" t="s">
        <v>352</v>
      </c>
      <c r="K87" s="49"/>
      <c r="L87" s="49"/>
    </row>
    <row r="88" spans="1:14" s="15" customFormat="1" ht="214.5" customHeight="1" x14ac:dyDescent="0.35">
      <c r="A88" s="43" t="s">
        <v>353</v>
      </c>
      <c r="B88" s="44" t="s">
        <v>355</v>
      </c>
      <c r="C88" s="45">
        <v>4000</v>
      </c>
      <c r="D88" s="46">
        <v>0</v>
      </c>
      <c r="E88" s="45">
        <v>4000</v>
      </c>
      <c r="F88" s="43"/>
      <c r="G88" s="56">
        <v>44550</v>
      </c>
      <c r="H88" s="47"/>
      <c r="I88" s="43"/>
      <c r="J88" s="48" t="s">
        <v>354</v>
      </c>
      <c r="K88" s="49"/>
      <c r="L88" s="49"/>
    </row>
    <row r="89" spans="1:14" s="15" customFormat="1" ht="23.25" x14ac:dyDescent="0.35">
      <c r="A89" s="43"/>
      <c r="B89" s="44"/>
      <c r="C89" s="45"/>
      <c r="D89" s="46"/>
      <c r="E89" s="45"/>
      <c r="F89" s="43"/>
      <c r="G89" s="47"/>
      <c r="H89" s="47"/>
      <c r="I89" s="43"/>
      <c r="J89" s="48"/>
      <c r="K89" s="49"/>
      <c r="L89" s="49"/>
    </row>
    <row r="90" spans="1:14" s="15" customFormat="1" ht="23.25" x14ac:dyDescent="0.35">
      <c r="A90" s="43"/>
      <c r="B90" s="44"/>
      <c r="C90" s="45"/>
      <c r="D90" s="46"/>
      <c r="E90" s="45"/>
      <c r="F90" s="43"/>
      <c r="G90" s="47"/>
      <c r="H90" s="47"/>
      <c r="I90" s="43"/>
      <c r="J90" s="48"/>
      <c r="K90" s="49"/>
      <c r="L90" s="49"/>
    </row>
    <row r="91" spans="1:14" s="15" customFormat="1" ht="23.25" x14ac:dyDescent="0.35">
      <c r="A91" s="5"/>
      <c r="B91" s="5" t="s">
        <v>338</v>
      </c>
      <c r="C91" s="54">
        <f>C88+C87+C86+C85+C84+C83+C82+C81+C80+C79+C78+C77+C76+C75+C74+C73+C72+C71+C70+C69+C68+C67+C66+C65+C64+C63+C62+C61+C60+C59+C58+C57+C56+C55+C54+C53+C52+C51+C50+C49+C48+C47+C46+C45+C44+C43+C42+C41+C40+C39+C38+C37+C36+C35+C34+C33+C32+C31+C30+C29+C28+C27+C26+C25+C24+C23+C22+C21+C20+C19+C18+C17+C16+C15+C14+C13+C12+C11+C10+C9+C8+C7+C6</f>
        <v>1997622.2900000003</v>
      </c>
      <c r="D91" s="55"/>
      <c r="E91" s="54">
        <f>E88+E87+E86+E85+E84+E83+E82+E81+E80+E79+E78+E77+E76+E75+E74+E73+E72+E71+E70+E69+E68+E67+E66+E65+E64+E63+E62+E61+E60+E59+E58+E57+E56+E55+E54+E53+E52+E51+E50+E49+E48+E47+E46+E45+E44+E43+E42+E41+E40+E39+E38+E37+E36+E35+E34+E33+E32+E31+E30+E29+E28+E27+E26+E25+E24+E23+E22+E21+E20+E19+E18+E17+E16+E15+E14+E13+E12+E11+E10+E9+E8+E7+E6</f>
        <v>1997622.2900000003</v>
      </c>
      <c r="F91" s="55"/>
      <c r="G91" s="5"/>
      <c r="H91" s="5"/>
      <c r="I91" s="5"/>
      <c r="J91" s="5"/>
      <c r="K91" s="5"/>
      <c r="L91" s="5"/>
      <c r="M91" s="17"/>
      <c r="N91" s="17"/>
    </row>
    <row r="92" spans="1:14" s="15" customFormat="1" ht="23.25" x14ac:dyDescent="0.35">
      <c r="A92" s="5"/>
      <c r="B92" s="5" t="s">
        <v>337</v>
      </c>
      <c r="C92" s="54">
        <f>C91+'на 01.07.22 разд1'!F49</f>
        <v>19466448.119999997</v>
      </c>
      <c r="D92" s="5"/>
      <c r="E92" s="5"/>
      <c r="F92" s="5"/>
      <c r="G92" s="5"/>
      <c r="H92" s="5"/>
      <c r="I92" s="5"/>
      <c r="J92" s="5"/>
      <c r="K92" s="5"/>
      <c r="L92" s="5"/>
      <c r="M92" s="17"/>
      <c r="N92" s="17"/>
    </row>
    <row r="93" spans="1:14" s="15" customFormat="1" ht="23.25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s="15" customFormat="1" ht="23.25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4" s="15" customFormat="1" ht="23.25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s="15" customFormat="1" ht="23.25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s="15" customFormat="1" ht="23.25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1:14" s="15" customFormat="1" ht="23.25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1:14" s="15" customFormat="1" ht="23.25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1:14" s="15" customFormat="1" ht="23.25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14" s="15" customFormat="1" ht="23.25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 s="15" customFormat="1" ht="23.25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s="15" customFormat="1" ht="23.25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s="15" customFormat="1" ht="23.25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1:14" s="15" customFormat="1" ht="23.25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s="15" customFormat="1" ht="23.25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1:14" s="15" customFormat="1" ht="23.25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1:14" s="15" customFormat="1" ht="23.25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 s="15" customFormat="1" ht="23.25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1:14" s="15" customFormat="1" ht="23.25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s="15" customFormat="1" ht="23.25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4" s="15" customFormat="1" ht="23.25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1:14" s="15" customFormat="1" ht="23.25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1:14" s="15" customFormat="1" ht="23.25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1:14" s="15" customFormat="1" ht="23.25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1:14" s="15" customFormat="1" ht="23.25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1:14" s="15" customFormat="1" ht="23.25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1:14" s="15" customFormat="1" ht="23.25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s="15" customFormat="1" ht="23.25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4" s="15" customFormat="1" ht="23.25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4" s="15" customFormat="1" ht="23.25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s="15" customFormat="1" ht="23.25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s="15" customFormat="1" ht="23.25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4" s="15" customFormat="1" ht="23.25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4" s="15" customFormat="1" ht="23.25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1:14" s="15" customFormat="1" ht="23.25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1:14" s="15" customFormat="1" ht="23.25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1:14" s="15" customFormat="1" ht="23.25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1:14" s="15" customFormat="1" ht="23.25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1:14" s="15" customFormat="1" ht="23.25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1:14" s="15" customFormat="1" ht="23.25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1:14" s="15" customFormat="1" ht="23.25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1:14" s="15" customFormat="1" ht="23.25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1:14" s="15" customFormat="1" ht="23.25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1:14" s="15" customFormat="1" ht="23.25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1:14" s="15" customFormat="1" ht="23.25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s="15" customFormat="1" ht="23.25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s="15" customFormat="1" ht="23.25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1:14" s="15" customFormat="1" ht="23.25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1:14" s="15" customFormat="1" ht="23.25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1:14" s="15" customFormat="1" ht="23.25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1:14" s="15" customFormat="1" ht="23.25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1:14" s="15" customFormat="1" ht="23.25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1:14" s="15" customFormat="1" ht="23.25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s="15" customFormat="1" ht="23.25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1:14" s="15" customFormat="1" ht="23.25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1:14" s="15" customFormat="1" ht="23.25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1:14" s="15" customFormat="1" ht="23.25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1:14" s="15" customFormat="1" ht="23.25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1:14" s="15" customFormat="1" ht="23.25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4" s="15" customFormat="1" ht="23.25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</row>
    <row r="153" spans="1:14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</row>
    <row r="154" spans="1:14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</row>
    <row r="156" spans="1:14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</row>
    <row r="157" spans="1:14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</row>
    <row r="159" spans="1:14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</row>
    <row r="160" spans="1:14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1" spans="1:14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</row>
    <row r="162" spans="1:14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</row>
    <row r="163" spans="1:14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</row>
    <row r="164" spans="1:14" x14ac:dyDescent="0.2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</row>
    <row r="165" spans="1:14" x14ac:dyDescent="0.2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</row>
    <row r="166" spans="1:14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</row>
    <row r="167" spans="1:14" x14ac:dyDescent="0.2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</row>
    <row r="168" spans="1:14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</row>
    <row r="169" spans="1:14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</row>
    <row r="170" spans="1:14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</row>
    <row r="171" spans="1:14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</row>
    <row r="172" spans="1:14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</row>
    <row r="173" spans="1:14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</row>
    <row r="174" spans="1:14" x14ac:dyDescent="0.2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</row>
    <row r="175" spans="1:14" x14ac:dyDescent="0.2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</row>
    <row r="176" spans="1:14" x14ac:dyDescent="0.2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</row>
    <row r="177" spans="1:14" x14ac:dyDescent="0.2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</row>
    <row r="178" spans="1:14" x14ac:dyDescent="0.2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</row>
    <row r="179" spans="1:14" x14ac:dyDescent="0.2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</row>
    <row r="180" spans="1:14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</row>
    <row r="181" spans="1:14" x14ac:dyDescent="0.2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</row>
    <row r="182" spans="1:14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</row>
    <row r="183" spans="1:14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</row>
    <row r="184" spans="1:14" x14ac:dyDescent="0.2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</row>
    <row r="185" spans="1:14" x14ac:dyDescent="0.2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</row>
    <row r="186" spans="1:14" x14ac:dyDescent="0.2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</row>
    <row r="187" spans="1:14" x14ac:dyDescent="0.2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</row>
    <row r="188" spans="1:14" x14ac:dyDescent="0.2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</row>
    <row r="189" spans="1:14" x14ac:dyDescent="0.2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</row>
    <row r="190" spans="1:14" x14ac:dyDescent="0.2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</row>
    <row r="191" spans="1:14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</row>
    <row r="192" spans="1:14" x14ac:dyDescent="0.2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</row>
    <row r="193" spans="1:14" x14ac:dyDescent="0.2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</row>
    <row r="194" spans="1:14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</row>
    <row r="195" spans="1:14" x14ac:dyDescent="0.2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</row>
    <row r="196" spans="1:14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</row>
    <row r="197" spans="1:14" x14ac:dyDescent="0.2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</row>
    <row r="198" spans="1:14" x14ac:dyDescent="0.2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</row>
    <row r="199" spans="1:14" x14ac:dyDescent="0.2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</row>
    <row r="200" spans="1:14" x14ac:dyDescent="0.2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</row>
    <row r="201" spans="1:14" x14ac:dyDescent="0.2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</row>
    <row r="202" spans="1:14" x14ac:dyDescent="0.2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</row>
    <row r="203" spans="1:14" x14ac:dyDescent="0.2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</row>
    <row r="204" spans="1:14" x14ac:dyDescent="0.2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</row>
    <row r="205" spans="1:14" x14ac:dyDescent="0.2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</row>
    <row r="206" spans="1:14" x14ac:dyDescent="0.2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</row>
    <row r="207" spans="1:14" x14ac:dyDescent="0.2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</row>
    <row r="208" spans="1:14" x14ac:dyDescent="0.2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</row>
    <row r="209" spans="1:14" x14ac:dyDescent="0.2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</row>
    <row r="210" spans="1:14" x14ac:dyDescent="0.2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</row>
    <row r="211" spans="1:14" x14ac:dyDescent="0.2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</row>
    <row r="212" spans="1:14" x14ac:dyDescent="0.2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</row>
    <row r="213" spans="1:14" x14ac:dyDescent="0.2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</row>
    <row r="214" spans="1:14" x14ac:dyDescent="0.2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</row>
    <row r="215" spans="1:14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</row>
    <row r="216" spans="1:14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</row>
    <row r="217" spans="1:14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</row>
    <row r="218" spans="1:14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</row>
    <row r="219" spans="1:14" x14ac:dyDescent="0.2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</row>
    <row r="220" spans="1:14" x14ac:dyDescent="0.2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</row>
    <row r="221" spans="1:14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</row>
    <row r="222" spans="1:14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</row>
    <row r="223" spans="1:14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</row>
    <row r="224" spans="1:14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</row>
    <row r="226" spans="1:14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</row>
    <row r="227" spans="1:14" x14ac:dyDescent="0.2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</row>
    <row r="228" spans="1:14" x14ac:dyDescent="0.2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</row>
    <row r="229" spans="1:14" x14ac:dyDescent="0.2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</row>
    <row r="230" spans="1:14" x14ac:dyDescent="0.2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</row>
    <row r="231" spans="1:14" x14ac:dyDescent="0.2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</row>
    <row r="232" spans="1:14" x14ac:dyDescent="0.2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</row>
    <row r="233" spans="1:14" x14ac:dyDescent="0.2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</row>
    <row r="234" spans="1:14" x14ac:dyDescent="0.2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</row>
    <row r="235" spans="1:14" x14ac:dyDescent="0.2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</row>
    <row r="236" spans="1:14" x14ac:dyDescent="0.2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</row>
    <row r="237" spans="1:14" x14ac:dyDescent="0.2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</row>
    <row r="238" spans="1:14" x14ac:dyDescent="0.2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</row>
    <row r="239" spans="1:14" x14ac:dyDescent="0.2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</row>
    <row r="240" spans="1:14" x14ac:dyDescent="0.2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</row>
    <row r="241" spans="1:14" x14ac:dyDescent="0.2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</row>
    <row r="242" spans="1:14" x14ac:dyDescent="0.2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</row>
    <row r="243" spans="1:14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</row>
    <row r="244" spans="1:14" x14ac:dyDescent="0.2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</row>
    <row r="245" spans="1:14" x14ac:dyDescent="0.2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</row>
    <row r="246" spans="1:14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</row>
    <row r="247" spans="1:14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</row>
    <row r="248" spans="1:14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</row>
    <row r="249" spans="1:14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</row>
    <row r="250" spans="1:14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</row>
    <row r="251" spans="1:14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</row>
    <row r="252" spans="1:14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</row>
    <row r="253" spans="1:14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</row>
    <row r="254" spans="1:14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</row>
    <row r="255" spans="1:14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</row>
    <row r="256" spans="1:14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</row>
    <row r="257" spans="1:14" x14ac:dyDescent="0.2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</row>
    <row r="258" spans="1:14" x14ac:dyDescent="0.2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</row>
    <row r="259" spans="1:14" x14ac:dyDescent="0.2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</row>
    <row r="260" spans="1:14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</row>
    <row r="261" spans="1:14" x14ac:dyDescent="0.2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</row>
    <row r="262" spans="1:14" x14ac:dyDescent="0.2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</row>
    <row r="263" spans="1:14" x14ac:dyDescent="0.2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</row>
    <row r="264" spans="1:14" x14ac:dyDescent="0.2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</row>
    <row r="265" spans="1:14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</row>
    <row r="266" spans="1:14" x14ac:dyDescent="0.2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</row>
    <row r="267" spans="1:14" x14ac:dyDescent="0.2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</row>
    <row r="268" spans="1:14" x14ac:dyDescent="0.2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</row>
    <row r="269" spans="1:14" x14ac:dyDescent="0.2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</row>
    <row r="270" spans="1:14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</row>
    <row r="271" spans="1:14" x14ac:dyDescent="0.2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</row>
    <row r="272" spans="1:14" x14ac:dyDescent="0.2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</row>
    <row r="273" spans="1:14" x14ac:dyDescent="0.2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</row>
    <row r="274" spans="1:14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</row>
    <row r="275" spans="1:14" x14ac:dyDescent="0.2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</row>
    <row r="276" spans="1:14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</row>
    <row r="277" spans="1:14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</row>
    <row r="278" spans="1:14" x14ac:dyDescent="0.2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</row>
    <row r="279" spans="1:14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</row>
    <row r="280" spans="1:14" x14ac:dyDescent="0.2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</row>
    <row r="281" spans="1:14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</row>
    <row r="282" spans="1:14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</row>
    <row r="283" spans="1:14" x14ac:dyDescent="0.2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</row>
    <row r="284" spans="1:14" x14ac:dyDescent="0.2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</row>
    <row r="285" spans="1:14" x14ac:dyDescent="0.2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</row>
    <row r="286" spans="1:14" x14ac:dyDescent="0.2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</row>
    <row r="287" spans="1:14" x14ac:dyDescent="0.2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</row>
    <row r="288" spans="1:14" x14ac:dyDescent="0.2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</row>
    <row r="289" spans="1:14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</row>
    <row r="290" spans="1:14" x14ac:dyDescent="0.2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</row>
    <row r="291" spans="1:14" x14ac:dyDescent="0.2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</row>
    <row r="292" spans="1:14" x14ac:dyDescent="0.2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</row>
    <row r="293" spans="1:14" x14ac:dyDescent="0.2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</row>
    <row r="294" spans="1:14" x14ac:dyDescent="0.2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</row>
    <row r="295" spans="1:14" x14ac:dyDescent="0.2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</row>
    <row r="296" spans="1:14" x14ac:dyDescent="0.2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</row>
    <row r="297" spans="1:14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</row>
    <row r="298" spans="1:14" x14ac:dyDescent="0.2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</row>
    <row r="299" spans="1:14" x14ac:dyDescent="0.2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</row>
    <row r="300" spans="1:14" x14ac:dyDescent="0.2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</row>
    <row r="301" spans="1:14" x14ac:dyDescent="0.2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</row>
    <row r="302" spans="1:14" x14ac:dyDescent="0.2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</row>
    <row r="303" spans="1:14" x14ac:dyDescent="0.2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</row>
    <row r="304" spans="1:14" x14ac:dyDescent="0.2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</row>
    <row r="305" spans="1:14" x14ac:dyDescent="0.2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</row>
    <row r="306" spans="1:14" x14ac:dyDescent="0.2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</row>
    <row r="307" spans="1:14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</row>
    <row r="308" spans="1:14" x14ac:dyDescent="0.2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</row>
    <row r="309" spans="1:14" x14ac:dyDescent="0.2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</row>
    <row r="310" spans="1:14" x14ac:dyDescent="0.2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</row>
    <row r="311" spans="1:14" x14ac:dyDescent="0.2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</row>
    <row r="312" spans="1:14" x14ac:dyDescent="0.2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</row>
    <row r="313" spans="1:14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</row>
    <row r="314" spans="1:14" x14ac:dyDescent="0.2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</row>
    <row r="315" spans="1:14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</row>
    <row r="316" spans="1:14" x14ac:dyDescent="0.2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</row>
    <row r="317" spans="1:14" x14ac:dyDescent="0.2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</row>
    <row r="318" spans="1:14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</row>
    <row r="319" spans="1:14" x14ac:dyDescent="0.2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</row>
    <row r="320" spans="1:14" x14ac:dyDescent="0.2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</row>
    <row r="321" spans="1:14" x14ac:dyDescent="0.2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</row>
    <row r="322" spans="1:14" x14ac:dyDescent="0.2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</row>
    <row r="323" spans="1:14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</row>
    <row r="324" spans="1:14" x14ac:dyDescent="0.2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</row>
    <row r="325" spans="1:14" x14ac:dyDescent="0.2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</row>
    <row r="326" spans="1:14" x14ac:dyDescent="0.2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</row>
    <row r="327" spans="1:14" x14ac:dyDescent="0.2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</row>
    <row r="328" spans="1:14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</row>
    <row r="329" spans="1:14" x14ac:dyDescent="0.2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</row>
    <row r="330" spans="1:14" x14ac:dyDescent="0.2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</row>
    <row r="331" spans="1:14" x14ac:dyDescent="0.2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</row>
    <row r="332" spans="1:14" x14ac:dyDescent="0.2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</row>
    <row r="333" spans="1:14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</row>
    <row r="334" spans="1:14" x14ac:dyDescent="0.2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</row>
    <row r="335" spans="1:14" x14ac:dyDescent="0.2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</row>
    <row r="336" spans="1:14" x14ac:dyDescent="0.2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</row>
    <row r="337" spans="1:14" x14ac:dyDescent="0.2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</row>
    <row r="338" spans="1:14" x14ac:dyDescent="0.2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</row>
    <row r="339" spans="1:14" x14ac:dyDescent="0.2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</row>
    <row r="340" spans="1:14" x14ac:dyDescent="0.2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</row>
    <row r="341" spans="1:14" x14ac:dyDescent="0.2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</row>
    <row r="342" spans="1:14" x14ac:dyDescent="0.2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</row>
    <row r="343" spans="1:14" x14ac:dyDescent="0.2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</row>
    <row r="344" spans="1:14" x14ac:dyDescent="0.2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</row>
    <row r="345" spans="1:14" x14ac:dyDescent="0.2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</row>
    <row r="346" spans="1:14" x14ac:dyDescent="0.2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</row>
    <row r="347" spans="1:14" x14ac:dyDescent="0.2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</row>
    <row r="348" spans="1:14" x14ac:dyDescent="0.2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</row>
    <row r="349" spans="1:14" x14ac:dyDescent="0.2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</row>
    <row r="350" spans="1:14" x14ac:dyDescent="0.2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</row>
    <row r="351" spans="1:14" x14ac:dyDescent="0.2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</row>
    <row r="352" spans="1:14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</row>
    <row r="353" spans="1:14" x14ac:dyDescent="0.2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</row>
    <row r="354" spans="1:14" x14ac:dyDescent="0.2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</row>
    <row r="355" spans="1:14" x14ac:dyDescent="0.2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</row>
    <row r="356" spans="1:14" x14ac:dyDescent="0.2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</row>
    <row r="357" spans="1:14" x14ac:dyDescent="0.2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</row>
    <row r="358" spans="1:14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</row>
    <row r="359" spans="1:14" x14ac:dyDescent="0.2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</row>
    <row r="360" spans="1:14" x14ac:dyDescent="0.2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</row>
    <row r="361" spans="1:14" x14ac:dyDescent="0.2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</row>
    <row r="362" spans="1:14" x14ac:dyDescent="0.2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</row>
    <row r="363" spans="1:14" x14ac:dyDescent="0.2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</row>
    <row r="364" spans="1:14" x14ac:dyDescent="0.2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</row>
    <row r="365" spans="1:14" x14ac:dyDescent="0.2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</row>
    <row r="366" spans="1:14" x14ac:dyDescent="0.2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</row>
    <row r="367" spans="1:14" x14ac:dyDescent="0.2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</row>
    <row r="368" spans="1:14" x14ac:dyDescent="0.2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</row>
    <row r="369" spans="1:14" x14ac:dyDescent="0.2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</row>
    <row r="370" spans="1:14" x14ac:dyDescent="0.2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</row>
    <row r="371" spans="1:14" x14ac:dyDescent="0.2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</row>
    <row r="372" spans="1:14" x14ac:dyDescent="0.2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</row>
    <row r="373" spans="1:14" x14ac:dyDescent="0.2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</row>
    <row r="374" spans="1:14" x14ac:dyDescent="0.2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</row>
    <row r="375" spans="1:14" x14ac:dyDescent="0.2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</row>
    <row r="376" spans="1:14" x14ac:dyDescent="0.2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</row>
    <row r="377" spans="1:14" x14ac:dyDescent="0.2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</row>
    <row r="378" spans="1:14" x14ac:dyDescent="0.2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</row>
    <row r="379" spans="1:14" x14ac:dyDescent="0.2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</row>
    <row r="380" spans="1:14" x14ac:dyDescent="0.2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</row>
    <row r="381" spans="1:14" x14ac:dyDescent="0.2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</row>
    <row r="382" spans="1:14" x14ac:dyDescent="0.2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</row>
    <row r="383" spans="1:14" x14ac:dyDescent="0.2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</row>
    <row r="384" spans="1:14" x14ac:dyDescent="0.2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</row>
    <row r="385" spans="1:14" x14ac:dyDescent="0.2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</row>
    <row r="386" spans="1:14" x14ac:dyDescent="0.2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</row>
    <row r="387" spans="1:14" x14ac:dyDescent="0.2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</row>
    <row r="388" spans="1:14" x14ac:dyDescent="0.2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</row>
    <row r="389" spans="1:14" x14ac:dyDescent="0.2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</row>
    <row r="390" spans="1:14" x14ac:dyDescent="0.2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</row>
    <row r="391" spans="1:14" x14ac:dyDescent="0.2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</row>
    <row r="392" spans="1:14" x14ac:dyDescent="0.2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</row>
    <row r="393" spans="1:14" x14ac:dyDescent="0.2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</row>
    <row r="394" spans="1:14" x14ac:dyDescent="0.2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</row>
    <row r="395" spans="1:14" x14ac:dyDescent="0.2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</row>
    <row r="396" spans="1:14" x14ac:dyDescent="0.2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</row>
    <row r="397" spans="1:14" x14ac:dyDescent="0.2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</row>
    <row r="398" spans="1:14" x14ac:dyDescent="0.2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</row>
    <row r="399" spans="1:14" x14ac:dyDescent="0.2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</row>
    <row r="400" spans="1:14" x14ac:dyDescent="0.2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</row>
    <row r="401" spans="1:14" x14ac:dyDescent="0.2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</row>
    <row r="402" spans="1:14" x14ac:dyDescent="0.2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</row>
    <row r="403" spans="1:14" x14ac:dyDescent="0.2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</row>
    <row r="404" spans="1:14" x14ac:dyDescent="0.2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</row>
    <row r="405" spans="1:14" x14ac:dyDescent="0.2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</row>
    <row r="406" spans="1:14" x14ac:dyDescent="0.2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</row>
    <row r="407" spans="1:14" x14ac:dyDescent="0.2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</row>
    <row r="408" spans="1:14" x14ac:dyDescent="0.2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</row>
    <row r="409" spans="1:14" x14ac:dyDescent="0.2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</row>
    <row r="410" spans="1:14" x14ac:dyDescent="0.2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</row>
    <row r="411" spans="1:14" x14ac:dyDescent="0.2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</row>
    <row r="412" spans="1:14" x14ac:dyDescent="0.2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</row>
    <row r="413" spans="1:14" x14ac:dyDescent="0.2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</row>
    <row r="414" spans="1:14" x14ac:dyDescent="0.2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</row>
    <row r="415" spans="1:14" x14ac:dyDescent="0.2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</row>
    <row r="416" spans="1:14" x14ac:dyDescent="0.2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</row>
    <row r="417" spans="1:14" x14ac:dyDescent="0.2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</row>
    <row r="418" spans="1:14" x14ac:dyDescent="0.2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</row>
    <row r="419" spans="1:14" x14ac:dyDescent="0.2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</row>
    <row r="420" spans="1:14" x14ac:dyDescent="0.2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</row>
    <row r="421" spans="1:14" x14ac:dyDescent="0.2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</row>
    <row r="422" spans="1:14" x14ac:dyDescent="0.2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</row>
    <row r="423" spans="1:14" x14ac:dyDescent="0.2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</row>
    <row r="424" spans="1:14" x14ac:dyDescent="0.2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</row>
    <row r="425" spans="1:14" x14ac:dyDescent="0.2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</row>
    <row r="426" spans="1:14" x14ac:dyDescent="0.2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</row>
    <row r="427" spans="1:14" x14ac:dyDescent="0.2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</row>
    <row r="428" spans="1:14" x14ac:dyDescent="0.2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</row>
    <row r="429" spans="1:14" x14ac:dyDescent="0.2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</row>
    <row r="430" spans="1:14" x14ac:dyDescent="0.2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</row>
    <row r="431" spans="1:14" x14ac:dyDescent="0.2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</row>
    <row r="432" spans="1:14" x14ac:dyDescent="0.2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</row>
    <row r="433" spans="1:14" x14ac:dyDescent="0.2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</row>
    <row r="434" spans="1:14" x14ac:dyDescent="0.2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</row>
    <row r="435" spans="1:14" x14ac:dyDescent="0.2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</row>
    <row r="436" spans="1:14" x14ac:dyDescent="0.2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</row>
    <row r="437" spans="1:14" x14ac:dyDescent="0.2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</row>
    <row r="438" spans="1:14" x14ac:dyDescent="0.2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</row>
    <row r="439" spans="1:14" x14ac:dyDescent="0.2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</row>
    <row r="440" spans="1:14" x14ac:dyDescent="0.2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</row>
    <row r="441" spans="1:14" x14ac:dyDescent="0.2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</row>
    <row r="442" spans="1:14" x14ac:dyDescent="0.2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</row>
    <row r="443" spans="1:14" x14ac:dyDescent="0.2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</row>
    <row r="444" spans="1:14" x14ac:dyDescent="0.2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</row>
    <row r="445" spans="1:14" x14ac:dyDescent="0.2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</row>
    <row r="446" spans="1:14" x14ac:dyDescent="0.2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</row>
    <row r="447" spans="1:14" x14ac:dyDescent="0.2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</row>
    <row r="448" spans="1:14" x14ac:dyDescent="0.2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</row>
    <row r="449" spans="1:14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</row>
    <row r="450" spans="1:14" x14ac:dyDescent="0.2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</row>
    <row r="451" spans="1:14" x14ac:dyDescent="0.2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</row>
    <row r="452" spans="1:14" x14ac:dyDescent="0.2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</row>
    <row r="453" spans="1:14" x14ac:dyDescent="0.2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</row>
    <row r="454" spans="1:14" x14ac:dyDescent="0.2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</row>
    <row r="455" spans="1:14" x14ac:dyDescent="0.2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</row>
    <row r="456" spans="1:14" x14ac:dyDescent="0.2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</row>
    <row r="457" spans="1:14" x14ac:dyDescent="0.2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</row>
    <row r="458" spans="1:14" x14ac:dyDescent="0.2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</row>
    <row r="459" spans="1:14" x14ac:dyDescent="0.2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</row>
    <row r="460" spans="1:14" x14ac:dyDescent="0.2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</row>
    <row r="461" spans="1:14" x14ac:dyDescent="0.2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</row>
    <row r="462" spans="1:14" x14ac:dyDescent="0.2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</row>
    <row r="463" spans="1:14" x14ac:dyDescent="0.2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</row>
    <row r="464" spans="1:14" x14ac:dyDescent="0.2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</row>
    <row r="465" spans="1:14" x14ac:dyDescent="0.2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</row>
    <row r="466" spans="1:14" x14ac:dyDescent="0.2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</row>
    <row r="467" spans="1:14" x14ac:dyDescent="0.2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</row>
    <row r="468" spans="1:14" x14ac:dyDescent="0.2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</row>
    <row r="469" spans="1:14" x14ac:dyDescent="0.2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</row>
    <row r="470" spans="1:14" x14ac:dyDescent="0.2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</row>
    <row r="471" spans="1:14" x14ac:dyDescent="0.2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</row>
    <row r="472" spans="1:14" x14ac:dyDescent="0.2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</row>
    <row r="473" spans="1:14" x14ac:dyDescent="0.2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</row>
    <row r="474" spans="1:14" x14ac:dyDescent="0.2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</row>
    <row r="475" spans="1:14" x14ac:dyDescent="0.2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</row>
    <row r="476" spans="1:14" x14ac:dyDescent="0.2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</row>
    <row r="477" spans="1:14" x14ac:dyDescent="0.2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</row>
    <row r="478" spans="1:14" x14ac:dyDescent="0.2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</row>
    <row r="479" spans="1:14" x14ac:dyDescent="0.2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</row>
    <row r="480" spans="1:14" x14ac:dyDescent="0.2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</row>
    <row r="481" spans="1:14" x14ac:dyDescent="0.2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</row>
    <row r="482" spans="1:14" x14ac:dyDescent="0.2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</row>
    <row r="483" spans="1:14" x14ac:dyDescent="0.2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</row>
    <row r="484" spans="1:14" x14ac:dyDescent="0.2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</row>
    <row r="485" spans="1:14" x14ac:dyDescent="0.2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</row>
    <row r="486" spans="1:14" x14ac:dyDescent="0.2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</row>
    <row r="487" spans="1:14" x14ac:dyDescent="0.2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</row>
    <row r="488" spans="1:14" x14ac:dyDescent="0.2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</row>
    <row r="489" spans="1:14" x14ac:dyDescent="0.2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</row>
    <row r="490" spans="1:14" x14ac:dyDescent="0.2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</row>
    <row r="491" spans="1:14" x14ac:dyDescent="0.2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</row>
    <row r="492" spans="1:14" x14ac:dyDescent="0.2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</row>
    <row r="493" spans="1:14" x14ac:dyDescent="0.2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</row>
    <row r="494" spans="1:14" x14ac:dyDescent="0.2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</row>
    <row r="495" spans="1:14" x14ac:dyDescent="0.2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</row>
    <row r="496" spans="1:14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</row>
    <row r="497" spans="1:14" x14ac:dyDescent="0.2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</row>
    <row r="498" spans="1:14" x14ac:dyDescent="0.2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</row>
    <row r="499" spans="1:14" x14ac:dyDescent="0.2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</row>
    <row r="500" spans="1:14" x14ac:dyDescent="0.2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</row>
    <row r="501" spans="1:14" x14ac:dyDescent="0.2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</row>
    <row r="502" spans="1:14" x14ac:dyDescent="0.2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</row>
    <row r="503" spans="1:14" x14ac:dyDescent="0.2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</row>
    <row r="504" spans="1:14" x14ac:dyDescent="0.2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</row>
    <row r="505" spans="1:14" x14ac:dyDescent="0.2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</row>
    <row r="506" spans="1:14" x14ac:dyDescent="0.2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</row>
    <row r="507" spans="1:14" x14ac:dyDescent="0.2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</row>
    <row r="508" spans="1:14" x14ac:dyDescent="0.2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</row>
    <row r="509" spans="1:14" x14ac:dyDescent="0.2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</row>
    <row r="510" spans="1:14" x14ac:dyDescent="0.2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</row>
    <row r="511" spans="1:14" x14ac:dyDescent="0.2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</row>
    <row r="512" spans="1:14" x14ac:dyDescent="0.2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</row>
    <row r="513" spans="1:14" x14ac:dyDescent="0.2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</row>
    <row r="514" spans="1:14" x14ac:dyDescent="0.2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</row>
    <row r="515" spans="1:14" x14ac:dyDescent="0.2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</row>
    <row r="516" spans="1:14" x14ac:dyDescent="0.2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</row>
    <row r="517" spans="1:14" x14ac:dyDescent="0.2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</row>
    <row r="518" spans="1:14" x14ac:dyDescent="0.2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</row>
    <row r="519" spans="1:14" x14ac:dyDescent="0.2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</row>
    <row r="520" spans="1:14" x14ac:dyDescent="0.2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</row>
    <row r="521" spans="1:14" x14ac:dyDescent="0.2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</row>
    <row r="522" spans="1:14" x14ac:dyDescent="0.2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</row>
    <row r="523" spans="1:14" x14ac:dyDescent="0.2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</row>
    <row r="524" spans="1:14" x14ac:dyDescent="0.2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</row>
    <row r="525" spans="1:14" x14ac:dyDescent="0.2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</row>
    <row r="526" spans="1:14" x14ac:dyDescent="0.2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</row>
    <row r="527" spans="1:14" x14ac:dyDescent="0.2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</row>
    <row r="528" spans="1:14" x14ac:dyDescent="0.2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</row>
    <row r="529" spans="1:14" x14ac:dyDescent="0.2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</row>
    <row r="530" spans="1:14" x14ac:dyDescent="0.2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</row>
    <row r="531" spans="1:14" x14ac:dyDescent="0.2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</row>
    <row r="532" spans="1:14" x14ac:dyDescent="0.2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</row>
    <row r="533" spans="1:14" x14ac:dyDescent="0.2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</row>
    <row r="534" spans="1:14" x14ac:dyDescent="0.2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</row>
    <row r="535" spans="1:14" x14ac:dyDescent="0.2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</row>
    <row r="536" spans="1:14" x14ac:dyDescent="0.2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</row>
    <row r="537" spans="1:14" x14ac:dyDescent="0.2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</row>
    <row r="538" spans="1:14" x14ac:dyDescent="0.2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</row>
    <row r="539" spans="1:14" x14ac:dyDescent="0.2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</row>
    <row r="540" spans="1:14" x14ac:dyDescent="0.2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</row>
    <row r="541" spans="1:14" x14ac:dyDescent="0.2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</row>
    <row r="542" spans="1:14" x14ac:dyDescent="0.2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</row>
    <row r="543" spans="1:14" x14ac:dyDescent="0.2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</row>
    <row r="544" spans="1:14" x14ac:dyDescent="0.2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</row>
    <row r="545" spans="1:14" x14ac:dyDescent="0.2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</row>
    <row r="546" spans="1:14" x14ac:dyDescent="0.2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</row>
    <row r="547" spans="1:14" x14ac:dyDescent="0.2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</row>
    <row r="548" spans="1:14" x14ac:dyDescent="0.2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</row>
    <row r="549" spans="1:14" x14ac:dyDescent="0.2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</row>
    <row r="550" spans="1:14" x14ac:dyDescent="0.2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</row>
    <row r="551" spans="1:14" x14ac:dyDescent="0.2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</row>
    <row r="552" spans="1:14" x14ac:dyDescent="0.2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</row>
    <row r="553" spans="1:14" x14ac:dyDescent="0.2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</row>
    <row r="554" spans="1:14" x14ac:dyDescent="0.2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</row>
    <row r="555" spans="1:14" x14ac:dyDescent="0.2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</row>
    <row r="556" spans="1:14" x14ac:dyDescent="0.2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</row>
    <row r="557" spans="1:14" x14ac:dyDescent="0.2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</row>
    <row r="558" spans="1:14" x14ac:dyDescent="0.2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</row>
    <row r="559" spans="1:14" x14ac:dyDescent="0.2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</row>
    <row r="560" spans="1:14" x14ac:dyDescent="0.2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</row>
    <row r="561" spans="1:14" x14ac:dyDescent="0.2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</row>
    <row r="562" spans="1:14" x14ac:dyDescent="0.2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</row>
    <row r="563" spans="1:14" x14ac:dyDescent="0.2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</row>
    <row r="564" spans="1:14" x14ac:dyDescent="0.2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</row>
    <row r="565" spans="1:14" x14ac:dyDescent="0.2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</row>
    <row r="566" spans="1:14" x14ac:dyDescent="0.2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</row>
    <row r="567" spans="1:14" x14ac:dyDescent="0.2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</row>
    <row r="568" spans="1:14" x14ac:dyDescent="0.2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</row>
    <row r="569" spans="1:14" x14ac:dyDescent="0.2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</row>
    <row r="570" spans="1:14" x14ac:dyDescent="0.2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</row>
    <row r="571" spans="1:14" x14ac:dyDescent="0.2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</row>
    <row r="572" spans="1:14" x14ac:dyDescent="0.2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</row>
    <row r="573" spans="1:14" x14ac:dyDescent="0.2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</row>
    <row r="574" spans="1:14" x14ac:dyDescent="0.2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</row>
    <row r="575" spans="1:14" x14ac:dyDescent="0.2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</row>
    <row r="576" spans="1:14" x14ac:dyDescent="0.2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</row>
    <row r="577" spans="1:14" x14ac:dyDescent="0.2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</row>
    <row r="578" spans="1:14" x14ac:dyDescent="0.2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</row>
    <row r="579" spans="1:14" x14ac:dyDescent="0.2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</row>
    <row r="580" spans="1:14" x14ac:dyDescent="0.2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</row>
    <row r="581" spans="1:14" x14ac:dyDescent="0.2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</row>
    <row r="582" spans="1:14" x14ac:dyDescent="0.2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</row>
    <row r="583" spans="1:14" x14ac:dyDescent="0.2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</row>
    <row r="584" spans="1:14" x14ac:dyDescent="0.2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</row>
    <row r="585" spans="1:14" x14ac:dyDescent="0.2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</row>
    <row r="586" spans="1:14" x14ac:dyDescent="0.2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</row>
    <row r="587" spans="1:14" x14ac:dyDescent="0.2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</row>
    <row r="588" spans="1:14" x14ac:dyDescent="0.2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</row>
    <row r="589" spans="1:14" x14ac:dyDescent="0.2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</row>
    <row r="590" spans="1:14" x14ac:dyDescent="0.2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</row>
    <row r="591" spans="1:14" x14ac:dyDescent="0.2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</row>
    <row r="592" spans="1:14" x14ac:dyDescent="0.2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</row>
    <row r="593" spans="1:14" x14ac:dyDescent="0.2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</row>
    <row r="594" spans="1:14" x14ac:dyDescent="0.2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</row>
    <row r="595" spans="1:14" x14ac:dyDescent="0.2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</row>
    <row r="596" spans="1:14" x14ac:dyDescent="0.2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</row>
    <row r="597" spans="1:14" x14ac:dyDescent="0.2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</row>
    <row r="598" spans="1:14" x14ac:dyDescent="0.2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</row>
    <row r="599" spans="1:14" x14ac:dyDescent="0.2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</row>
    <row r="600" spans="1:14" x14ac:dyDescent="0.2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</row>
    <row r="601" spans="1:14" x14ac:dyDescent="0.2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</row>
    <row r="602" spans="1:14" x14ac:dyDescent="0.2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</row>
    <row r="603" spans="1:14" x14ac:dyDescent="0.2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</row>
    <row r="604" spans="1:14" x14ac:dyDescent="0.2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</row>
    <row r="605" spans="1:14" x14ac:dyDescent="0.2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</row>
    <row r="606" spans="1:14" x14ac:dyDescent="0.2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</row>
    <row r="607" spans="1:14" x14ac:dyDescent="0.2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</row>
    <row r="608" spans="1:14" x14ac:dyDescent="0.2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</row>
    <row r="609" spans="1:14" x14ac:dyDescent="0.2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</row>
    <row r="610" spans="1:14" x14ac:dyDescent="0.2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</row>
    <row r="611" spans="1:14" x14ac:dyDescent="0.2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</row>
    <row r="612" spans="1:14" x14ac:dyDescent="0.2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</row>
    <row r="613" spans="1:14" x14ac:dyDescent="0.2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</row>
    <row r="614" spans="1:14" x14ac:dyDescent="0.2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</row>
    <row r="615" spans="1:14" x14ac:dyDescent="0.2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</row>
    <row r="616" spans="1:14" x14ac:dyDescent="0.2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</row>
    <row r="617" spans="1:14" x14ac:dyDescent="0.2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</row>
    <row r="618" spans="1:14" x14ac:dyDescent="0.2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</row>
    <row r="619" spans="1:14" x14ac:dyDescent="0.2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</row>
    <row r="620" spans="1:14" x14ac:dyDescent="0.2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</row>
    <row r="621" spans="1:14" x14ac:dyDescent="0.2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</row>
    <row r="622" spans="1:14" x14ac:dyDescent="0.2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</row>
    <row r="623" spans="1:14" x14ac:dyDescent="0.2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</row>
    <row r="624" spans="1:14" x14ac:dyDescent="0.2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</row>
    <row r="625" spans="1:14" x14ac:dyDescent="0.2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</row>
    <row r="626" spans="1:14" x14ac:dyDescent="0.2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</row>
    <row r="627" spans="1:14" x14ac:dyDescent="0.2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</row>
    <row r="628" spans="1:14" x14ac:dyDescent="0.2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</row>
    <row r="629" spans="1:14" x14ac:dyDescent="0.2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</row>
    <row r="630" spans="1:14" x14ac:dyDescent="0.2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</row>
    <row r="631" spans="1:14" x14ac:dyDescent="0.2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</row>
    <row r="632" spans="1:14" x14ac:dyDescent="0.2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</row>
    <row r="633" spans="1:14" x14ac:dyDescent="0.2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</row>
    <row r="634" spans="1:14" x14ac:dyDescent="0.2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</row>
    <row r="635" spans="1:14" x14ac:dyDescent="0.2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</row>
    <row r="636" spans="1:14" x14ac:dyDescent="0.2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</row>
    <row r="637" spans="1:14" x14ac:dyDescent="0.2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</row>
    <row r="638" spans="1:14" x14ac:dyDescent="0.2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</row>
    <row r="639" spans="1:14" x14ac:dyDescent="0.2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</row>
    <row r="640" spans="1:14" x14ac:dyDescent="0.2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</row>
    <row r="641" spans="1:14" x14ac:dyDescent="0.2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</row>
    <row r="642" spans="1:14" x14ac:dyDescent="0.2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</row>
    <row r="643" spans="1:14" x14ac:dyDescent="0.2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</row>
    <row r="644" spans="1:14" x14ac:dyDescent="0.2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</row>
    <row r="645" spans="1:14" x14ac:dyDescent="0.2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</row>
    <row r="646" spans="1:14" x14ac:dyDescent="0.2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</row>
    <row r="647" spans="1:14" x14ac:dyDescent="0.2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</row>
    <row r="648" spans="1:14" x14ac:dyDescent="0.2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</row>
    <row r="649" spans="1:14" x14ac:dyDescent="0.2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</row>
    <row r="650" spans="1:14" x14ac:dyDescent="0.2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</row>
    <row r="651" spans="1:14" x14ac:dyDescent="0.2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</row>
    <row r="652" spans="1:14" x14ac:dyDescent="0.2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</row>
    <row r="653" spans="1:14" x14ac:dyDescent="0.2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</row>
    <row r="654" spans="1:14" x14ac:dyDescent="0.2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</row>
  </sheetData>
  <mergeCells count="4">
    <mergeCell ref="I1:M1"/>
    <mergeCell ref="A2:J2"/>
    <mergeCell ref="A3:J3"/>
    <mergeCell ref="A4:L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3" zoomScale="55" zoomScaleNormal="55" workbookViewId="0">
      <selection activeCell="K7" sqref="K7"/>
    </sheetView>
  </sheetViews>
  <sheetFormatPr defaultRowHeight="23.25" x14ac:dyDescent="0.35"/>
  <cols>
    <col min="1" max="1" width="8.42578125" style="4" customWidth="1"/>
    <col min="2" max="2" width="49" style="4" customWidth="1"/>
    <col min="3" max="3" width="19.42578125" style="4" customWidth="1"/>
    <col min="4" max="4" width="31.85546875" style="4" customWidth="1"/>
    <col min="5" max="5" width="25" style="4" customWidth="1"/>
    <col min="6" max="6" width="30.28515625" style="4" customWidth="1"/>
    <col min="7" max="7" width="20.28515625" style="4" customWidth="1"/>
    <col min="8" max="8" width="26.42578125" style="4" customWidth="1"/>
    <col min="9" max="9" width="25.7109375" style="4" customWidth="1"/>
    <col min="10" max="10" width="24.42578125" style="4" customWidth="1"/>
    <col min="11" max="11" width="24" style="4" customWidth="1"/>
    <col min="12" max="12" width="27.28515625" style="4" customWidth="1"/>
    <col min="13" max="16384" width="9.140625" style="4"/>
  </cols>
  <sheetData>
    <row r="1" spans="1:11" ht="87" customHeight="1" x14ac:dyDescent="0.35">
      <c r="I1" s="143" t="s">
        <v>33</v>
      </c>
      <c r="J1" s="143"/>
      <c r="K1" s="143"/>
    </row>
    <row r="2" spans="1:11" ht="62.25" customHeight="1" x14ac:dyDescent="0.35">
      <c r="A2" s="136" t="s">
        <v>1</v>
      </c>
      <c r="B2" s="136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07.25" customHeight="1" x14ac:dyDescent="0.35">
      <c r="A3" s="144" t="s">
        <v>34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302.25" customHeight="1" x14ac:dyDescent="0.35">
      <c r="A4" s="1" t="s">
        <v>2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44</v>
      </c>
    </row>
    <row r="5" spans="1:11" x14ac:dyDescent="0.35">
      <c r="A5" s="146" t="s">
        <v>45</v>
      </c>
      <c r="B5" s="147"/>
      <c r="C5" s="147"/>
      <c r="D5" s="147"/>
      <c r="E5" s="147"/>
      <c r="F5" s="147"/>
      <c r="G5" s="147"/>
      <c r="H5" s="147"/>
      <c r="I5" s="147"/>
      <c r="J5" s="147"/>
      <c r="K5" s="148"/>
    </row>
    <row r="6" spans="1:11" ht="116.25" x14ac:dyDescent="0.35">
      <c r="A6" s="11" t="s">
        <v>49</v>
      </c>
      <c r="B6" s="12" t="s">
        <v>333</v>
      </c>
      <c r="C6" s="12" t="s">
        <v>334</v>
      </c>
      <c r="D6" s="12" t="s">
        <v>335</v>
      </c>
      <c r="E6" s="12" t="s">
        <v>336</v>
      </c>
      <c r="F6" s="13"/>
      <c r="G6" s="13"/>
      <c r="H6" s="13"/>
      <c r="I6" s="18">
        <v>13292217.289999999</v>
      </c>
      <c r="J6" s="18">
        <v>0</v>
      </c>
      <c r="K6" s="51">
        <v>11</v>
      </c>
    </row>
    <row r="7" spans="1:11" x14ac:dyDescent="0.35">
      <c r="A7" s="11"/>
      <c r="B7" s="12" t="s">
        <v>337</v>
      </c>
      <c r="C7" s="12"/>
      <c r="D7" s="12"/>
      <c r="E7" s="12"/>
      <c r="F7" s="13"/>
      <c r="G7" s="13"/>
      <c r="H7" s="13"/>
      <c r="I7" s="52">
        <v>13292217.289999999</v>
      </c>
      <c r="J7" s="52">
        <v>0</v>
      </c>
      <c r="K7" s="53">
        <v>11</v>
      </c>
    </row>
    <row r="8" spans="1:11" x14ac:dyDescent="0.35">
      <c r="A8" s="146" t="s">
        <v>46</v>
      </c>
      <c r="B8" s="147"/>
      <c r="C8" s="147"/>
      <c r="D8" s="147"/>
      <c r="E8" s="147"/>
      <c r="F8" s="147"/>
      <c r="G8" s="147"/>
      <c r="H8" s="147"/>
      <c r="I8" s="147"/>
      <c r="J8" s="147"/>
      <c r="K8" s="148"/>
    </row>
    <row r="9" spans="1:11" x14ac:dyDescent="0.35">
      <c r="A9" s="5"/>
      <c r="B9" s="6"/>
      <c r="C9" s="7"/>
      <c r="D9" s="7"/>
      <c r="E9" s="5"/>
      <c r="F9" s="5"/>
      <c r="G9" s="5"/>
      <c r="H9" s="5"/>
      <c r="I9" s="5"/>
      <c r="J9" s="5"/>
      <c r="K9" s="5"/>
    </row>
    <row r="10" spans="1:11" x14ac:dyDescent="0.35">
      <c r="A10" s="140" t="s">
        <v>47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/>
    </row>
    <row r="11" spans="1:1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</sheetData>
  <mergeCells count="6">
    <mergeCell ref="A10:K10"/>
    <mergeCell ref="I1:K1"/>
    <mergeCell ref="A2:K2"/>
    <mergeCell ref="A3:K3"/>
    <mergeCell ref="A5:K5"/>
    <mergeCell ref="A8:K8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01.07.22 разд1</vt:lpstr>
      <vt:lpstr>на 01.07.22 разд2</vt:lpstr>
      <vt:lpstr>Разд3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KochkinaKA</dc:creator>
  <cp:lastModifiedBy>user</cp:lastModifiedBy>
  <cp:lastPrinted>2022-06-29T07:59:03Z</cp:lastPrinted>
  <dcterms:created xsi:type="dcterms:W3CDTF">2022-02-07T07:46:39Z</dcterms:created>
  <dcterms:modified xsi:type="dcterms:W3CDTF">2022-07-05T07:14:24Z</dcterms:modified>
</cp:coreProperties>
</file>