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 Раздел 1 на 01.10.2020" sheetId="3" r:id="rId1"/>
    <sheet name=" Раздел 2 на 01.10.2020 " sheetId="5" r:id="rId2"/>
    <sheet name=" Раздел 3 на 01.10.2020" sheetId="6" r:id="rId3"/>
  </sheets>
  <definedNames>
    <definedName name="_xlnm.Print_Titles" localSheetId="0">' Раздел 1 на 01.10.2020'!$6:$7</definedName>
    <definedName name="_xlnm.Print_Titles" localSheetId="1">' Раздел 2 на 01.10.2020 '!$3:$4</definedName>
    <definedName name="_xlnm.Print_Titles" localSheetId="2">' Раздел 3 на 01.10.2020'!$3:$4</definedName>
  </definedNames>
  <calcPr calcId="145621"/>
</workbook>
</file>

<file path=xl/calcChain.xml><?xml version="1.0" encoding="utf-8"?>
<calcChain xmlns="http://schemas.openxmlformats.org/spreadsheetml/2006/main">
  <c r="E32" i="5" l="1"/>
  <c r="D32" i="5"/>
  <c r="H8" i="3"/>
  <c r="H9" i="3" l="1"/>
  <c r="E33" i="5" s="1"/>
  <c r="G9" i="3"/>
  <c r="D33" i="5" s="1"/>
  <c r="M5" i="6" s="1"/>
  <c r="M6" i="6" l="1"/>
  <c r="I9" i="3" l="1"/>
  <c r="F33" i="5" s="1"/>
  <c r="N5" i="6" s="1"/>
  <c r="N6" i="6" s="1"/>
</calcChain>
</file>

<file path=xl/sharedStrings.xml><?xml version="1.0" encoding="utf-8"?>
<sst xmlns="http://schemas.openxmlformats.org/spreadsheetml/2006/main" count="152" uniqueCount="111">
  <si>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</si>
  <si>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</si>
  <si>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</si>
  <si>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</si>
  <si>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</si>
  <si>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</si>
  <si>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</si>
  <si>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</si>
  <si>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</si>
  <si>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</si>
  <si>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</si>
  <si>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</si>
  <si>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</si>
  <si>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</si>
  <si>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</si>
  <si>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</si>
  <si>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</si>
  <si>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</si>
  <si>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</si>
  <si>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</si>
  <si>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</si>
  <si>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</si>
  <si>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</si>
  <si>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</si>
  <si>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</si>
  <si>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</si>
  <si>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</si>
  <si>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</si>
  <si>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</si>
  <si>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</si>
  <si>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</si>
  <si>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</si>
  <si>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</si>
  <si>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</si>
  <si>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</si>
  <si>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</si>
  <si>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</si>
  <si>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</si>
  <si>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</si>
  <si>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</si>
  <si>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</si>
  <si>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</si>
  <si>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Муниципальное казенное учреждение культуры "Культурно-досуговый центр сельского поселения Черниговское "</t>
  </si>
  <si>
    <t>ОГРН 1060716001610</t>
  </si>
  <si>
    <t>Всего:</t>
  </si>
  <si>
    <t>с.п. Черниговское  Прохладненского мунициапального района</t>
  </si>
  <si>
    <t>1-10112 - 0001</t>
  </si>
  <si>
    <t>3 - 0001</t>
  </si>
  <si>
    <t>Здание дома культуры</t>
  </si>
  <si>
    <t>890,4 кв.м.</t>
  </si>
  <si>
    <t>Акустическая система</t>
  </si>
  <si>
    <t>МКУК "КДЦ с. п. Черниговское Прохладненского муниципального района КБР"</t>
  </si>
  <si>
    <t>Усилитель</t>
  </si>
  <si>
    <t>Пульт микшерный (6-ти кан)</t>
  </si>
  <si>
    <t>Синтезатор</t>
  </si>
  <si>
    <t>Стойка под синтезатор</t>
  </si>
  <si>
    <t>Киноаппаратура 23 КПК-2</t>
  </si>
  <si>
    <t>Ноутбук</t>
  </si>
  <si>
    <t xml:space="preserve">Компьютер </t>
  </si>
  <si>
    <t>Микрофон динамический</t>
  </si>
  <si>
    <t>Библиотечный фонд</t>
  </si>
  <si>
    <t>2 - 10134 - 0002</t>
  </si>
  <si>
    <t>2 - 10134 - 003</t>
  </si>
  <si>
    <t>2 - 10134 - 0004</t>
  </si>
  <si>
    <t>2 - 10134 - 0005</t>
  </si>
  <si>
    <t>2 - 10134 - 0006</t>
  </si>
  <si>
    <t>2 - 10134 - 0007</t>
  </si>
  <si>
    <t>2 - 10134 - 0008</t>
  </si>
  <si>
    <t>2 - 10134 - 0009</t>
  </si>
  <si>
    <t>2 - 10134 - 0010</t>
  </si>
  <si>
    <t>2 - 10134 - 0011</t>
  </si>
  <si>
    <t>2 - 10134 - 0012</t>
  </si>
  <si>
    <t>2 - 10134 - 0013</t>
  </si>
  <si>
    <t>2 - 10134 - 0014</t>
  </si>
  <si>
    <t>Директор МКУК "КДЦ с.п. Черниговское"</t>
  </si>
  <si>
    <t>Турчина О.В.</t>
  </si>
  <si>
    <t>07:04:2400000:84</t>
  </si>
  <si>
    <t>Местная администрация с.п. Черниговское Прохладненского муниципального района</t>
  </si>
  <si>
    <t>Собственность № 07:04:2400000:84-07/001/2018-1 от 26.07.2018 г.</t>
  </si>
  <si>
    <t>31.12,2004</t>
  </si>
  <si>
    <t>Выпрямитель 50ВУК-120</t>
  </si>
  <si>
    <t>Усилительное устройство</t>
  </si>
  <si>
    <t>Телевизор "Витязь"</t>
  </si>
  <si>
    <t>Стойка микрофонная</t>
  </si>
  <si>
    <t>Теннисный стол</t>
  </si>
  <si>
    <t>2 - 10134 - 0015</t>
  </si>
  <si>
    <t>2 - 10134 - 0016</t>
  </si>
  <si>
    <t>2 - 10134 - 0017</t>
  </si>
  <si>
    <t>2 - 10134 - 0018</t>
  </si>
  <si>
    <t>2 - 10134 - 0021</t>
  </si>
  <si>
    <t>2 - 10134 - 0020</t>
  </si>
  <si>
    <t>2 - 10134 - 0022</t>
  </si>
  <si>
    <t>2 - 10134 - 0023</t>
  </si>
  <si>
    <t>КБР, Прохладненский район, с. Черниговское, ул.Кравченко, 69 Б</t>
  </si>
  <si>
    <t>Оперативное управление на здание от 24.06.2019 г. № 07:04:2400000:84-07/034/2019-2</t>
  </si>
  <si>
    <t>КБР, Прохладненский район с. Черниговское, ул. Кравченко, 69 Б</t>
  </si>
  <si>
    <t xml:space="preserve">Главный специалист -главный бухгалтер  местной администрации </t>
  </si>
  <si>
    <t>2 - 10134 - 0019</t>
  </si>
  <si>
    <t>12-канальный аналоговый микшер</t>
  </si>
  <si>
    <t>Активная 2-полосная система 1300 Ватт, динамик 15</t>
  </si>
  <si>
    <t>Вокальная радиосистема с 2-мя ручными передатчиками</t>
  </si>
  <si>
    <t>Сабуфер BEHRINGER</t>
  </si>
  <si>
    <t>Стереомагнитола TW-862 AX</t>
  </si>
  <si>
    <t>Стереомагнитола CDLG 0964 AX</t>
  </si>
  <si>
    <t>2-10136-0001</t>
  </si>
  <si>
    <t>2 - 10138 - 0001</t>
  </si>
  <si>
    <t>2 - 10138 - 0002</t>
  </si>
  <si>
    <t>2 - 10138 - 0003</t>
  </si>
  <si>
    <t>2 - 10138 - 0004</t>
  </si>
  <si>
    <t>муниципального имущества МКУК "КДЦ сельского поселения Черниговское" Прохладненского муниципального района КБР по состоянию на 01.10.2020 г.</t>
  </si>
  <si>
    <t>Халилова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</si>
</sst>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0" fillId="3" borderId="0" xfId="0" applyFill="1"/>
    <xf numFmtId="14" fontId="3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17" fontId="7" fillId="3" borderId="4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tabSelected="1" topLeftCell="A10" workbookViewId="0">
      <selection activeCell="I8" sqref="I8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48" customWidth="1"/>
    <col min="8" max="8" width="11" customWidth="1"/>
    <col min="9" max="9" width="10.140625" customWidth="1"/>
    <col min="10" max="10" width="10.71093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81" t="s">
        <v>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30.75" customHeight="1" x14ac:dyDescent="0.25">
      <c r="A2" s="80" t="s">
        <v>109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x14ac:dyDescent="0.25">
      <c r="A3" s="3"/>
      <c r="B3" s="3"/>
      <c r="C3" s="4"/>
      <c r="D3" s="4"/>
      <c r="E3" s="4"/>
      <c r="F3" s="4"/>
      <c r="G3" s="45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78" t="s">
        <v>0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5" ht="15.75" x14ac:dyDescent="0.25">
      <c r="A5" s="11"/>
      <c r="B5" s="11"/>
      <c r="C5" s="79" t="s">
        <v>16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145.5" customHeight="1" x14ac:dyDescent="0.25">
      <c r="A6" s="38" t="s">
        <v>30</v>
      </c>
      <c r="B6" s="38" t="s">
        <v>31</v>
      </c>
      <c r="C6" s="38" t="s">
        <v>3</v>
      </c>
      <c r="D6" s="38" t="s">
        <v>4</v>
      </c>
      <c r="E6" s="38" t="s">
        <v>5</v>
      </c>
      <c r="F6" s="38" t="s">
        <v>15</v>
      </c>
      <c r="G6" s="38" t="s">
        <v>7</v>
      </c>
      <c r="H6" s="38" t="s">
        <v>8</v>
      </c>
      <c r="I6" s="38" t="s">
        <v>9</v>
      </c>
      <c r="J6" s="38" t="s">
        <v>32</v>
      </c>
      <c r="K6" s="38" t="s">
        <v>10</v>
      </c>
      <c r="L6" s="38" t="s">
        <v>11</v>
      </c>
      <c r="M6" s="38" t="s">
        <v>12</v>
      </c>
      <c r="N6" s="38" t="s">
        <v>13</v>
      </c>
      <c r="O6" s="38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6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 x14ac:dyDescent="0.25">
      <c r="A8" s="9">
        <v>1</v>
      </c>
      <c r="B8" s="33" t="s">
        <v>46</v>
      </c>
      <c r="C8" s="43" t="s">
        <v>48</v>
      </c>
      <c r="D8" s="43" t="s">
        <v>95</v>
      </c>
      <c r="E8" s="43" t="s">
        <v>76</v>
      </c>
      <c r="F8" s="58" t="s">
        <v>49</v>
      </c>
      <c r="G8" s="18">
        <v>2655661.27</v>
      </c>
      <c r="H8" s="18">
        <f>G8-I8</f>
        <v>1218529</v>
      </c>
      <c r="I8" s="77">
        <v>1437132.27</v>
      </c>
      <c r="J8" s="60">
        <v>13591283.199999999</v>
      </c>
      <c r="K8" s="25">
        <v>43307</v>
      </c>
      <c r="L8" s="15"/>
      <c r="M8" s="43" t="s">
        <v>78</v>
      </c>
      <c r="N8" s="41" t="s">
        <v>77</v>
      </c>
      <c r="O8" s="43" t="s">
        <v>94</v>
      </c>
    </row>
    <row r="9" spans="1:15" x14ac:dyDescent="0.25">
      <c r="A9" s="22"/>
      <c r="B9" s="14"/>
      <c r="C9" s="31" t="s">
        <v>33</v>
      </c>
      <c r="D9" s="26"/>
      <c r="E9" s="21"/>
      <c r="F9" s="15"/>
      <c r="G9" s="32">
        <f>SUM(G8:G8)</f>
        <v>2655661.27</v>
      </c>
      <c r="H9" s="32">
        <f>SUM(H8:H8)</f>
        <v>1218529</v>
      </c>
      <c r="I9" s="55">
        <f>SUM(I8:I8)</f>
        <v>1437132.27</v>
      </c>
      <c r="J9" s="63">
        <v>13591283.199999999</v>
      </c>
      <c r="K9" s="35"/>
      <c r="L9" s="35"/>
      <c r="M9" s="36"/>
      <c r="N9" s="36"/>
      <c r="O9" s="37"/>
    </row>
    <row r="10" spans="1:15" x14ac:dyDescent="0.25">
      <c r="G10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22" spans="1:16" ht="89.25" customHeight="1" x14ac:dyDescent="0.25"/>
    <row r="23" spans="1:16" ht="77.25" customHeight="1" x14ac:dyDescent="0.25"/>
    <row r="24" spans="1:16" ht="77.25" customHeight="1" x14ac:dyDescent="0.25"/>
    <row r="25" spans="1:16" s="49" customFormat="1" ht="89.25" customHeight="1" x14ac:dyDescent="0.25">
      <c r="A25"/>
      <c r="B25"/>
      <c r="C25"/>
      <c r="D25"/>
      <c r="E25"/>
      <c r="F25"/>
      <c r="G25" s="48"/>
      <c r="H25"/>
      <c r="I25"/>
      <c r="J25"/>
      <c r="K25"/>
      <c r="L25"/>
      <c r="M25"/>
      <c r="N25"/>
      <c r="O25"/>
      <c r="P25"/>
    </row>
    <row r="26" spans="1:16" s="49" customFormat="1" ht="89.25" customHeight="1" x14ac:dyDescent="0.25">
      <c r="A26"/>
      <c r="B26"/>
      <c r="C26"/>
      <c r="D26"/>
      <c r="E26"/>
      <c r="F26"/>
      <c r="G26" s="48"/>
      <c r="H26"/>
      <c r="I26"/>
      <c r="J26"/>
      <c r="K26"/>
      <c r="L26"/>
      <c r="M26"/>
      <c r="N26"/>
      <c r="O26"/>
      <c r="P26"/>
    </row>
    <row r="27" spans="1:16" s="49" customFormat="1" ht="89.25" customHeight="1" x14ac:dyDescent="0.25">
      <c r="A27"/>
      <c r="B27"/>
      <c r="C27"/>
      <c r="D27"/>
      <c r="E27"/>
      <c r="F27"/>
      <c r="G27" s="48"/>
      <c r="H27"/>
      <c r="I27"/>
      <c r="J27"/>
      <c r="K27"/>
      <c r="L27"/>
      <c r="M27"/>
      <c r="N27"/>
      <c r="O27"/>
      <c r="P27"/>
    </row>
    <row r="28" spans="1:16" s="49" customFormat="1" ht="89.25" customHeight="1" x14ac:dyDescent="0.25">
      <c r="A28"/>
      <c r="B28"/>
      <c r="C28"/>
      <c r="D28"/>
      <c r="E28"/>
      <c r="F28"/>
      <c r="G28" s="48"/>
      <c r="H28"/>
      <c r="I28"/>
      <c r="J28"/>
      <c r="K28"/>
      <c r="L28"/>
      <c r="M28"/>
      <c r="N28"/>
      <c r="O28"/>
      <c r="P28"/>
    </row>
    <row r="29" spans="1:16" s="49" customFormat="1" ht="89.25" customHeight="1" x14ac:dyDescent="0.25">
      <c r="A29"/>
      <c r="B29"/>
      <c r="C29"/>
      <c r="D29"/>
      <c r="E29"/>
      <c r="F29"/>
      <c r="G29" s="48"/>
      <c r="H29"/>
      <c r="I29"/>
      <c r="J29"/>
      <c r="K29"/>
      <c r="L29"/>
      <c r="M29"/>
      <c r="N29"/>
      <c r="O29"/>
      <c r="P29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3"/>
  <sheetViews>
    <sheetView workbookViewId="0">
      <selection activeCell="I7" sqref="I7:J7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48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3"/>
      <c r="B1" s="11"/>
      <c r="C1" s="94" t="s">
        <v>2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15.75" x14ac:dyDescent="0.25">
      <c r="A2" s="23"/>
      <c r="B2" s="11"/>
      <c r="C2" s="94" t="s">
        <v>17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92.25" customHeight="1" x14ac:dyDescent="0.25">
      <c r="A3" s="27" t="s">
        <v>30</v>
      </c>
      <c r="B3" s="27" t="s">
        <v>31</v>
      </c>
      <c r="C3" s="39" t="s">
        <v>6</v>
      </c>
      <c r="D3" s="39" t="s">
        <v>7</v>
      </c>
      <c r="E3" s="39" t="s">
        <v>8</v>
      </c>
      <c r="F3" s="39" t="s">
        <v>9</v>
      </c>
      <c r="G3" s="95" t="s">
        <v>40</v>
      </c>
      <c r="H3" s="95"/>
      <c r="I3" s="95" t="s">
        <v>39</v>
      </c>
      <c r="J3" s="95"/>
      <c r="K3" s="95" t="s">
        <v>38</v>
      </c>
      <c r="L3" s="95"/>
      <c r="M3" s="39" t="s">
        <v>36</v>
      </c>
      <c r="N3" s="95" t="s">
        <v>37</v>
      </c>
      <c r="O3" s="95"/>
    </row>
    <row r="4" spans="1:15" x14ac:dyDescent="0.25">
      <c r="A4" s="13">
        <v>1</v>
      </c>
      <c r="B4" s="13">
        <v>2</v>
      </c>
      <c r="C4" s="40">
        <v>3</v>
      </c>
      <c r="D4" s="40">
        <v>4</v>
      </c>
      <c r="E4" s="40">
        <v>5</v>
      </c>
      <c r="F4" s="40">
        <v>6</v>
      </c>
      <c r="G4" s="96">
        <v>7</v>
      </c>
      <c r="H4" s="96"/>
      <c r="I4" s="96">
        <v>8</v>
      </c>
      <c r="J4" s="96"/>
      <c r="K4" s="96">
        <v>9</v>
      </c>
      <c r="L4" s="96"/>
      <c r="M4" s="40">
        <v>10</v>
      </c>
      <c r="N4" s="96">
        <v>11</v>
      </c>
      <c r="O4" s="96"/>
    </row>
    <row r="5" spans="1:15" s="69" customFormat="1" ht="68.25" x14ac:dyDescent="0.25">
      <c r="A5" s="56">
        <v>2</v>
      </c>
      <c r="B5" s="64" t="s">
        <v>61</v>
      </c>
      <c r="C5" s="61" t="s">
        <v>50</v>
      </c>
      <c r="D5" s="62">
        <v>31389.82</v>
      </c>
      <c r="E5" s="62">
        <v>31389.82</v>
      </c>
      <c r="F5" s="65">
        <v>0</v>
      </c>
      <c r="G5" s="66">
        <v>37011</v>
      </c>
      <c r="H5" s="67"/>
      <c r="I5" s="82"/>
      <c r="J5" s="83"/>
      <c r="K5" s="84"/>
      <c r="L5" s="88"/>
      <c r="M5" s="68" t="s">
        <v>51</v>
      </c>
      <c r="N5" s="82"/>
      <c r="O5" s="83"/>
    </row>
    <row r="6" spans="1:15" s="69" customFormat="1" ht="68.25" x14ac:dyDescent="0.25">
      <c r="A6" s="56">
        <v>3</v>
      </c>
      <c r="B6" s="64" t="s">
        <v>62</v>
      </c>
      <c r="C6" s="61" t="s">
        <v>50</v>
      </c>
      <c r="D6" s="62">
        <v>31389.82</v>
      </c>
      <c r="E6" s="62">
        <v>31389.82</v>
      </c>
      <c r="F6" s="65">
        <v>0</v>
      </c>
      <c r="G6" s="66">
        <v>37011</v>
      </c>
      <c r="H6" s="67"/>
      <c r="I6" s="82"/>
      <c r="J6" s="83"/>
      <c r="K6" s="84"/>
      <c r="L6" s="88"/>
      <c r="M6" s="68" t="s">
        <v>51</v>
      </c>
      <c r="N6" s="82"/>
      <c r="O6" s="83"/>
    </row>
    <row r="7" spans="1:15" s="69" customFormat="1" ht="68.25" x14ac:dyDescent="0.25">
      <c r="A7" s="56">
        <v>4</v>
      </c>
      <c r="B7" s="64" t="s">
        <v>63</v>
      </c>
      <c r="C7" s="61" t="s">
        <v>52</v>
      </c>
      <c r="D7" s="62">
        <v>35021.699999999997</v>
      </c>
      <c r="E7" s="62">
        <v>35021.699999999997</v>
      </c>
      <c r="F7" s="65">
        <v>0</v>
      </c>
      <c r="G7" s="66">
        <v>37072</v>
      </c>
      <c r="H7" s="67"/>
      <c r="I7" s="82"/>
      <c r="J7" s="83"/>
      <c r="K7" s="84"/>
      <c r="L7" s="88"/>
      <c r="M7" s="68" t="s">
        <v>51</v>
      </c>
      <c r="N7" s="82"/>
      <c r="O7" s="83"/>
    </row>
    <row r="8" spans="1:15" s="69" customFormat="1" ht="68.25" x14ac:dyDescent="0.25">
      <c r="A8" s="56">
        <v>5</v>
      </c>
      <c r="B8" s="64" t="s">
        <v>64</v>
      </c>
      <c r="C8" s="61" t="s">
        <v>59</v>
      </c>
      <c r="D8" s="62">
        <v>4032</v>
      </c>
      <c r="E8" s="62">
        <v>4032</v>
      </c>
      <c r="F8" s="65">
        <v>0</v>
      </c>
      <c r="G8" s="70" t="s">
        <v>79</v>
      </c>
      <c r="H8" s="67"/>
      <c r="I8" s="71"/>
      <c r="J8" s="72"/>
      <c r="K8" s="73"/>
      <c r="L8" s="74"/>
      <c r="M8" s="68" t="s">
        <v>51</v>
      </c>
      <c r="N8" s="71"/>
      <c r="O8" s="72"/>
    </row>
    <row r="9" spans="1:15" s="69" customFormat="1" ht="68.25" x14ac:dyDescent="0.25">
      <c r="A9" s="56">
        <v>6</v>
      </c>
      <c r="B9" s="64" t="s">
        <v>65</v>
      </c>
      <c r="C9" s="61" t="s">
        <v>53</v>
      </c>
      <c r="D9" s="42">
        <v>17248</v>
      </c>
      <c r="E9" s="42">
        <v>17248</v>
      </c>
      <c r="F9" s="65">
        <v>0</v>
      </c>
      <c r="G9" s="86">
        <v>38352</v>
      </c>
      <c r="H9" s="87"/>
      <c r="I9" s="82"/>
      <c r="J9" s="85"/>
      <c r="K9" s="82"/>
      <c r="L9" s="85"/>
      <c r="M9" s="68" t="s">
        <v>51</v>
      </c>
      <c r="N9" s="82"/>
      <c r="O9" s="83"/>
    </row>
    <row r="10" spans="1:15" s="69" customFormat="1" ht="68.25" x14ac:dyDescent="0.25">
      <c r="A10" s="56">
        <v>7</v>
      </c>
      <c r="B10" s="64" t="s">
        <v>66</v>
      </c>
      <c r="C10" s="61" t="s">
        <v>102</v>
      </c>
      <c r="D10" s="42">
        <v>6720</v>
      </c>
      <c r="E10" s="42">
        <v>6720</v>
      </c>
      <c r="F10" s="65">
        <v>0</v>
      </c>
      <c r="G10" s="66">
        <v>38352</v>
      </c>
      <c r="H10" s="75"/>
      <c r="I10" s="71"/>
      <c r="J10" s="52"/>
      <c r="K10" s="71"/>
      <c r="L10" s="52"/>
      <c r="M10" s="68" t="s">
        <v>51</v>
      </c>
      <c r="N10" s="71"/>
      <c r="O10" s="72"/>
    </row>
    <row r="11" spans="1:15" s="69" customFormat="1" ht="68.25" x14ac:dyDescent="0.25">
      <c r="A11" s="56">
        <v>8</v>
      </c>
      <c r="B11" s="64" t="s">
        <v>67</v>
      </c>
      <c r="C11" s="61" t="s">
        <v>103</v>
      </c>
      <c r="D11" s="42">
        <v>7840</v>
      </c>
      <c r="E11" s="42">
        <v>7840</v>
      </c>
      <c r="F11" s="65">
        <v>0</v>
      </c>
      <c r="G11" s="66">
        <v>38352</v>
      </c>
      <c r="H11" s="75"/>
      <c r="I11" s="71"/>
      <c r="J11" s="52"/>
      <c r="K11" s="71"/>
      <c r="L11" s="52"/>
      <c r="M11" s="68" t="s">
        <v>51</v>
      </c>
      <c r="N11" s="71"/>
      <c r="O11" s="72"/>
    </row>
    <row r="12" spans="1:15" s="69" customFormat="1" ht="68.25" x14ac:dyDescent="0.25">
      <c r="A12" s="56">
        <v>9</v>
      </c>
      <c r="B12" s="64" t="s">
        <v>68</v>
      </c>
      <c r="C12" s="61" t="s">
        <v>54</v>
      </c>
      <c r="D12" s="62">
        <v>28792</v>
      </c>
      <c r="E12" s="62">
        <v>28792</v>
      </c>
      <c r="F12" s="65">
        <v>0</v>
      </c>
      <c r="G12" s="66">
        <v>38352</v>
      </c>
      <c r="H12" s="67"/>
      <c r="I12" s="82"/>
      <c r="J12" s="83"/>
      <c r="K12" s="84"/>
      <c r="L12" s="88"/>
      <c r="M12" s="68" t="s">
        <v>51</v>
      </c>
      <c r="N12" s="82"/>
      <c r="O12" s="83"/>
    </row>
    <row r="13" spans="1:15" s="69" customFormat="1" ht="68.25" x14ac:dyDescent="0.25">
      <c r="A13" s="56">
        <v>10</v>
      </c>
      <c r="B13" s="64" t="s">
        <v>69</v>
      </c>
      <c r="C13" s="61" t="s">
        <v>55</v>
      </c>
      <c r="D13" s="62">
        <v>10080</v>
      </c>
      <c r="E13" s="62">
        <v>10080</v>
      </c>
      <c r="F13" s="65">
        <v>0</v>
      </c>
      <c r="G13" s="66">
        <v>38352</v>
      </c>
      <c r="H13" s="67"/>
      <c r="I13" s="82"/>
      <c r="J13" s="83"/>
      <c r="K13" s="84"/>
      <c r="L13" s="88"/>
      <c r="M13" s="68" t="s">
        <v>51</v>
      </c>
      <c r="N13" s="82"/>
      <c r="O13" s="83"/>
    </row>
    <row r="14" spans="1:15" s="69" customFormat="1" ht="68.25" x14ac:dyDescent="0.25">
      <c r="A14" s="56">
        <v>11</v>
      </c>
      <c r="B14" s="64" t="s">
        <v>70</v>
      </c>
      <c r="C14" s="61" t="s">
        <v>80</v>
      </c>
      <c r="D14" s="62">
        <v>7627.9</v>
      </c>
      <c r="E14" s="62">
        <v>7627.9</v>
      </c>
      <c r="F14" s="65">
        <v>0</v>
      </c>
      <c r="G14" s="66">
        <v>32142</v>
      </c>
      <c r="H14" s="67"/>
      <c r="I14" s="71"/>
      <c r="J14" s="72"/>
      <c r="K14" s="73"/>
      <c r="L14" s="74"/>
      <c r="M14" s="68" t="s">
        <v>51</v>
      </c>
      <c r="N14" s="71"/>
      <c r="O14" s="72"/>
    </row>
    <row r="15" spans="1:15" s="69" customFormat="1" ht="71.25" customHeight="1" x14ac:dyDescent="0.25">
      <c r="A15" s="56">
        <v>12</v>
      </c>
      <c r="B15" s="64" t="s">
        <v>71</v>
      </c>
      <c r="C15" s="61" t="s">
        <v>56</v>
      </c>
      <c r="D15" s="62">
        <v>26592.93</v>
      </c>
      <c r="E15" s="62">
        <v>26592.93</v>
      </c>
      <c r="F15" s="62">
        <v>0</v>
      </c>
      <c r="G15" s="86">
        <v>32142</v>
      </c>
      <c r="H15" s="87"/>
      <c r="I15" s="82"/>
      <c r="J15" s="83"/>
      <c r="K15" s="82"/>
      <c r="L15" s="83"/>
      <c r="M15" s="68" t="s">
        <v>51</v>
      </c>
      <c r="N15" s="82"/>
      <c r="O15" s="85"/>
    </row>
    <row r="16" spans="1:15" s="69" customFormat="1" ht="71.25" customHeight="1" x14ac:dyDescent="0.25">
      <c r="A16" s="56">
        <v>13</v>
      </c>
      <c r="B16" s="64" t="s">
        <v>72</v>
      </c>
      <c r="C16" s="61" t="s">
        <v>81</v>
      </c>
      <c r="D16" s="62">
        <v>9271.2900000000009</v>
      </c>
      <c r="E16" s="62">
        <v>9271.2900000000009</v>
      </c>
      <c r="F16" s="62">
        <v>0</v>
      </c>
      <c r="G16" s="66">
        <v>32142</v>
      </c>
      <c r="H16" s="75"/>
      <c r="I16" s="71"/>
      <c r="J16" s="72"/>
      <c r="K16" s="71"/>
      <c r="L16" s="72"/>
      <c r="M16" s="68" t="s">
        <v>51</v>
      </c>
      <c r="N16" s="71"/>
      <c r="O16" s="52"/>
    </row>
    <row r="17" spans="1:15" s="69" customFormat="1" ht="71.25" customHeight="1" x14ac:dyDescent="0.25">
      <c r="A17" s="56">
        <v>14</v>
      </c>
      <c r="B17" s="64" t="s">
        <v>73</v>
      </c>
      <c r="C17" s="61" t="s">
        <v>82</v>
      </c>
      <c r="D17" s="62">
        <v>3250</v>
      </c>
      <c r="E17" s="62">
        <v>3250</v>
      </c>
      <c r="F17" s="62">
        <v>0</v>
      </c>
      <c r="G17" s="66">
        <v>39346</v>
      </c>
      <c r="H17" s="75"/>
      <c r="I17" s="71"/>
      <c r="J17" s="72"/>
      <c r="K17" s="71"/>
      <c r="L17" s="72"/>
      <c r="M17" s="68" t="s">
        <v>51</v>
      </c>
      <c r="N17" s="71"/>
      <c r="O17" s="52"/>
    </row>
    <row r="18" spans="1:15" s="69" customFormat="1" ht="71.25" customHeight="1" x14ac:dyDescent="0.25">
      <c r="A18" s="56">
        <v>15</v>
      </c>
      <c r="B18" s="64" t="s">
        <v>85</v>
      </c>
      <c r="C18" s="61" t="s">
        <v>83</v>
      </c>
      <c r="D18" s="62">
        <v>4928</v>
      </c>
      <c r="E18" s="62">
        <v>4928</v>
      </c>
      <c r="F18" s="62">
        <v>0</v>
      </c>
      <c r="G18" s="66">
        <v>38352</v>
      </c>
      <c r="H18" s="75"/>
      <c r="I18" s="71"/>
      <c r="J18" s="72"/>
      <c r="K18" s="71"/>
      <c r="L18" s="72"/>
      <c r="M18" s="68" t="s">
        <v>51</v>
      </c>
      <c r="N18" s="71"/>
      <c r="O18" s="52"/>
    </row>
    <row r="19" spans="1:15" s="69" customFormat="1" ht="70.5" customHeight="1" x14ac:dyDescent="0.25">
      <c r="A19" s="56">
        <v>16</v>
      </c>
      <c r="B19" s="64" t="s">
        <v>86</v>
      </c>
      <c r="C19" s="61" t="s">
        <v>57</v>
      </c>
      <c r="D19" s="42">
        <v>12510</v>
      </c>
      <c r="E19" s="42">
        <v>12510</v>
      </c>
      <c r="F19" s="62">
        <v>0</v>
      </c>
      <c r="G19" s="92">
        <v>41993</v>
      </c>
      <c r="H19" s="83"/>
      <c r="I19" s="82"/>
      <c r="J19" s="85"/>
      <c r="K19" s="82"/>
      <c r="L19" s="85"/>
      <c r="M19" s="68" t="s">
        <v>51</v>
      </c>
      <c r="N19" s="82"/>
      <c r="O19" s="85"/>
    </row>
    <row r="20" spans="1:15" s="69" customFormat="1" ht="68.25" x14ac:dyDescent="0.25">
      <c r="A20" s="56">
        <v>17</v>
      </c>
      <c r="B20" s="64" t="s">
        <v>87</v>
      </c>
      <c r="C20" s="61" t="s">
        <v>58</v>
      </c>
      <c r="D20" s="42">
        <v>41000</v>
      </c>
      <c r="E20" s="42">
        <v>41000</v>
      </c>
      <c r="F20" s="62">
        <v>0</v>
      </c>
      <c r="G20" s="92">
        <v>41993</v>
      </c>
      <c r="H20" s="83"/>
      <c r="I20" s="82"/>
      <c r="J20" s="83"/>
      <c r="K20" s="82"/>
      <c r="L20" s="83"/>
      <c r="M20" s="68" t="s">
        <v>51</v>
      </c>
      <c r="N20" s="82"/>
      <c r="O20" s="83"/>
    </row>
    <row r="21" spans="1:15" s="69" customFormat="1" ht="68.25" x14ac:dyDescent="0.25">
      <c r="A21" s="56">
        <v>18</v>
      </c>
      <c r="B21" s="64" t="s">
        <v>88</v>
      </c>
      <c r="C21" s="61" t="s">
        <v>59</v>
      </c>
      <c r="D21" s="42">
        <v>20000</v>
      </c>
      <c r="E21" s="42">
        <v>20000</v>
      </c>
      <c r="F21" s="62">
        <v>0</v>
      </c>
      <c r="G21" s="66">
        <v>43076</v>
      </c>
      <c r="H21" s="72"/>
      <c r="I21" s="82"/>
      <c r="J21" s="83"/>
      <c r="K21" s="82"/>
      <c r="L21" s="83"/>
      <c r="M21" s="68" t="s">
        <v>51</v>
      </c>
      <c r="N21" s="82"/>
      <c r="O21" s="83"/>
    </row>
    <row r="22" spans="1:15" s="69" customFormat="1" ht="68.25" x14ac:dyDescent="0.25">
      <c r="A22" s="56">
        <v>19</v>
      </c>
      <c r="B22" s="64" t="s">
        <v>97</v>
      </c>
      <c r="C22" s="61" t="s">
        <v>98</v>
      </c>
      <c r="D22" s="42">
        <v>31900</v>
      </c>
      <c r="E22" s="42">
        <v>31900</v>
      </c>
      <c r="F22" s="62">
        <v>0</v>
      </c>
      <c r="G22" s="66">
        <v>43923</v>
      </c>
      <c r="H22" s="72"/>
      <c r="I22" s="82"/>
      <c r="J22" s="83"/>
      <c r="K22" s="82"/>
      <c r="L22" s="83"/>
      <c r="M22" s="68" t="s">
        <v>51</v>
      </c>
      <c r="N22" s="82"/>
      <c r="O22" s="83"/>
    </row>
    <row r="23" spans="1:15" s="69" customFormat="1" ht="67.5" customHeight="1" x14ac:dyDescent="0.25">
      <c r="A23" s="56">
        <v>20</v>
      </c>
      <c r="B23" s="64" t="s">
        <v>90</v>
      </c>
      <c r="C23" s="61" t="s">
        <v>99</v>
      </c>
      <c r="D23" s="42">
        <v>56800</v>
      </c>
      <c r="E23" s="42">
        <v>56800</v>
      </c>
      <c r="F23" s="62">
        <v>0</v>
      </c>
      <c r="G23" s="66">
        <v>43923</v>
      </c>
      <c r="H23" s="72"/>
      <c r="I23" s="82"/>
      <c r="J23" s="83"/>
      <c r="K23" s="82"/>
      <c r="L23" s="83"/>
      <c r="M23" s="68" t="s">
        <v>51</v>
      </c>
      <c r="N23" s="82"/>
      <c r="O23" s="83"/>
    </row>
    <row r="24" spans="1:15" s="69" customFormat="1" ht="67.5" customHeight="1" x14ac:dyDescent="0.25">
      <c r="A24" s="56">
        <v>21</v>
      </c>
      <c r="B24" s="64" t="s">
        <v>89</v>
      </c>
      <c r="C24" s="61" t="s">
        <v>99</v>
      </c>
      <c r="D24" s="42">
        <v>56800</v>
      </c>
      <c r="E24" s="42">
        <v>56800</v>
      </c>
      <c r="F24" s="62">
        <v>0</v>
      </c>
      <c r="G24" s="66">
        <v>43923</v>
      </c>
      <c r="H24" s="72"/>
      <c r="I24" s="82"/>
      <c r="J24" s="83"/>
      <c r="K24" s="82"/>
      <c r="L24" s="83"/>
      <c r="M24" s="68" t="s">
        <v>51</v>
      </c>
      <c r="N24" s="82"/>
      <c r="O24" s="83"/>
    </row>
    <row r="25" spans="1:15" s="69" customFormat="1" ht="67.5" customHeight="1" x14ac:dyDescent="0.25">
      <c r="A25" s="56">
        <v>22</v>
      </c>
      <c r="B25" s="64" t="s">
        <v>91</v>
      </c>
      <c r="C25" s="61" t="s">
        <v>100</v>
      </c>
      <c r="D25" s="42">
        <v>18760</v>
      </c>
      <c r="E25" s="42">
        <v>18760</v>
      </c>
      <c r="F25" s="62">
        <v>0</v>
      </c>
      <c r="G25" s="66">
        <v>43923</v>
      </c>
      <c r="H25" s="72"/>
      <c r="I25" s="82"/>
      <c r="J25" s="83"/>
      <c r="K25" s="82"/>
      <c r="L25" s="83"/>
      <c r="M25" s="68" t="s">
        <v>51</v>
      </c>
      <c r="N25" s="82"/>
      <c r="O25" s="83"/>
    </row>
    <row r="26" spans="1:15" s="69" customFormat="1" ht="67.5" customHeight="1" x14ac:dyDescent="0.25">
      <c r="A26" s="56">
        <v>23</v>
      </c>
      <c r="B26" s="64" t="s">
        <v>92</v>
      </c>
      <c r="C26" s="61" t="s">
        <v>101</v>
      </c>
      <c r="D26" s="42">
        <v>30410</v>
      </c>
      <c r="E26" s="42">
        <v>30410</v>
      </c>
      <c r="F26" s="62">
        <v>0</v>
      </c>
      <c r="G26" s="66">
        <v>43923</v>
      </c>
      <c r="H26" s="72"/>
      <c r="I26" s="82"/>
      <c r="J26" s="83"/>
      <c r="K26" s="82"/>
      <c r="L26" s="83"/>
      <c r="M26" s="68" t="s">
        <v>51</v>
      </c>
      <c r="N26" s="82"/>
      <c r="O26" s="83"/>
    </row>
    <row r="27" spans="1:15" s="69" customFormat="1" ht="68.25" x14ac:dyDescent="0.25">
      <c r="A27" s="56">
        <v>24</v>
      </c>
      <c r="B27" s="64" t="s">
        <v>104</v>
      </c>
      <c r="C27" s="61" t="s">
        <v>84</v>
      </c>
      <c r="D27" s="42">
        <v>8557</v>
      </c>
      <c r="E27" s="42">
        <v>8557</v>
      </c>
      <c r="F27" s="62">
        <v>0</v>
      </c>
      <c r="G27" s="66">
        <v>41628</v>
      </c>
      <c r="H27" s="72"/>
      <c r="I27" s="71"/>
      <c r="J27" s="72"/>
      <c r="K27" s="71"/>
      <c r="L27" s="72"/>
      <c r="M27" s="68" t="s">
        <v>51</v>
      </c>
      <c r="N27" s="71"/>
      <c r="O27" s="72"/>
    </row>
    <row r="28" spans="1:15" s="69" customFormat="1" ht="68.25" x14ac:dyDescent="0.25">
      <c r="A28" s="56">
        <v>25</v>
      </c>
      <c r="B28" s="64" t="s">
        <v>105</v>
      </c>
      <c r="C28" s="61" t="s">
        <v>60</v>
      </c>
      <c r="D28" s="62">
        <v>18161.48</v>
      </c>
      <c r="E28" s="62">
        <v>18161.48</v>
      </c>
      <c r="F28" s="62">
        <v>0</v>
      </c>
      <c r="G28" s="86">
        <v>38112</v>
      </c>
      <c r="H28" s="93"/>
      <c r="I28" s="82"/>
      <c r="J28" s="83"/>
      <c r="K28" s="84"/>
      <c r="L28" s="83"/>
      <c r="M28" s="68" t="s">
        <v>51</v>
      </c>
      <c r="N28" s="82"/>
      <c r="O28" s="85"/>
    </row>
    <row r="29" spans="1:15" s="69" customFormat="1" ht="68.25" x14ac:dyDescent="0.25">
      <c r="A29" s="56">
        <v>26</v>
      </c>
      <c r="B29" s="64" t="s">
        <v>106</v>
      </c>
      <c r="C29" s="61" t="s">
        <v>60</v>
      </c>
      <c r="D29" s="42">
        <v>58994.79</v>
      </c>
      <c r="E29" s="42">
        <v>58994.79</v>
      </c>
      <c r="F29" s="62">
        <v>0</v>
      </c>
      <c r="G29" s="76">
        <v>40087</v>
      </c>
      <c r="H29" s="72"/>
      <c r="I29" s="82"/>
      <c r="J29" s="83"/>
      <c r="K29" s="82"/>
      <c r="L29" s="83"/>
      <c r="M29" s="68" t="s">
        <v>51</v>
      </c>
      <c r="N29" s="82"/>
      <c r="O29" s="83"/>
    </row>
    <row r="30" spans="1:15" s="69" customFormat="1" ht="68.25" x14ac:dyDescent="0.25">
      <c r="A30" s="56">
        <v>27</v>
      </c>
      <c r="B30" s="64" t="s">
        <v>107</v>
      </c>
      <c r="C30" s="61" t="s">
        <v>60</v>
      </c>
      <c r="D30" s="62">
        <v>16231.7</v>
      </c>
      <c r="E30" s="62">
        <v>16231.7</v>
      </c>
      <c r="F30" s="62">
        <v>0</v>
      </c>
      <c r="G30" s="51">
        <v>2017</v>
      </c>
      <c r="H30" s="72"/>
      <c r="I30" s="82"/>
      <c r="J30" s="85"/>
      <c r="K30" s="82"/>
      <c r="L30" s="85"/>
      <c r="M30" s="68" t="s">
        <v>51</v>
      </c>
      <c r="N30" s="82"/>
      <c r="O30" s="85"/>
    </row>
    <row r="31" spans="1:15" s="69" customFormat="1" ht="68.25" x14ac:dyDescent="0.25">
      <c r="A31" s="56">
        <v>28</v>
      </c>
      <c r="B31" s="64" t="s">
        <v>108</v>
      </c>
      <c r="C31" s="61" t="s">
        <v>60</v>
      </c>
      <c r="D31" s="62">
        <v>6062</v>
      </c>
      <c r="E31" s="62">
        <v>6062</v>
      </c>
      <c r="F31" s="62">
        <v>0</v>
      </c>
      <c r="G31" s="66">
        <v>43381</v>
      </c>
      <c r="H31" s="72"/>
      <c r="I31" s="71"/>
      <c r="J31" s="52"/>
      <c r="K31" s="71"/>
      <c r="L31" s="52"/>
      <c r="M31" s="68" t="s">
        <v>51</v>
      </c>
      <c r="N31" s="71"/>
      <c r="O31" s="52"/>
    </row>
    <row r="32" spans="1:15" x14ac:dyDescent="0.25">
      <c r="A32" s="42"/>
      <c r="B32" s="57" t="s">
        <v>33</v>
      </c>
      <c r="C32" s="30"/>
      <c r="D32" s="29">
        <f>SUM(D5:D31)</f>
        <v>600370.42999999993</v>
      </c>
      <c r="E32" s="29">
        <f>D32</f>
        <v>600370.42999999993</v>
      </c>
      <c r="F32" s="44">
        <v>0</v>
      </c>
      <c r="G32" s="51"/>
      <c r="H32" s="52"/>
      <c r="I32" s="89"/>
      <c r="J32" s="90"/>
      <c r="K32" s="89"/>
      <c r="L32" s="90"/>
      <c r="M32" s="28"/>
      <c r="N32" s="89"/>
      <c r="O32" s="90"/>
    </row>
    <row r="33" spans="1:15" x14ac:dyDescent="0.25">
      <c r="A33" s="12"/>
      <c r="B33" s="19" t="s">
        <v>44</v>
      </c>
      <c r="C33" s="16"/>
      <c r="D33" s="20">
        <f>D32+' Раздел 1 на 01.10.2020'!G9</f>
        <v>3256031.7</v>
      </c>
      <c r="E33" s="20">
        <f>E32+' Раздел 1 на 01.10.2020'!H9</f>
        <v>1818899.43</v>
      </c>
      <c r="F33" s="55">
        <f>F32+' Раздел 1 на 01.10.2020'!I9</f>
        <v>1437132.27</v>
      </c>
      <c r="G33" s="91"/>
      <c r="H33" s="90"/>
      <c r="I33" s="89"/>
      <c r="J33" s="90"/>
      <c r="K33" s="89"/>
      <c r="L33" s="90"/>
      <c r="M33" s="28"/>
      <c r="N33" s="89"/>
      <c r="O33" s="90"/>
    </row>
    <row r="38" spans="1:15" ht="75" customHeight="1" x14ac:dyDescent="0.25"/>
    <row r="39" spans="1:15" ht="85.5" customHeight="1" x14ac:dyDescent="0.25"/>
    <row r="40" spans="1:15" ht="75" customHeight="1" x14ac:dyDescent="0.25"/>
    <row r="41" spans="1:15" ht="75" customHeight="1" x14ac:dyDescent="0.25"/>
    <row r="42" spans="1:15" ht="75" customHeight="1" x14ac:dyDescent="0.25"/>
    <row r="43" spans="1:15" ht="75" customHeight="1" x14ac:dyDescent="0.25"/>
  </sheetData>
  <mergeCells count="76">
    <mergeCell ref="N25:O25"/>
    <mergeCell ref="G4:H4"/>
    <mergeCell ref="I4:J4"/>
    <mergeCell ref="K4:L4"/>
    <mergeCell ref="N4:O4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N13:O13"/>
    <mergeCell ref="C1:O1"/>
    <mergeCell ref="C2:O2"/>
    <mergeCell ref="G3:H3"/>
    <mergeCell ref="I3:J3"/>
    <mergeCell ref="K3:L3"/>
    <mergeCell ref="N3:O3"/>
    <mergeCell ref="I30:J30"/>
    <mergeCell ref="K30:L30"/>
    <mergeCell ref="N30:O30"/>
    <mergeCell ref="G15:H15"/>
    <mergeCell ref="I15:J15"/>
    <mergeCell ref="K15:L15"/>
    <mergeCell ref="N15:O15"/>
    <mergeCell ref="G19:H19"/>
    <mergeCell ref="I19:J19"/>
    <mergeCell ref="G20:H20"/>
    <mergeCell ref="G28:H28"/>
    <mergeCell ref="N29:O29"/>
    <mergeCell ref="K19:L19"/>
    <mergeCell ref="N19:O19"/>
    <mergeCell ref="K20:L20"/>
    <mergeCell ref="K26:L26"/>
    <mergeCell ref="I33:J33"/>
    <mergeCell ref="K33:L33"/>
    <mergeCell ref="N33:O33"/>
    <mergeCell ref="G33:H33"/>
    <mergeCell ref="I32:J32"/>
    <mergeCell ref="K32:L32"/>
    <mergeCell ref="N32:O32"/>
    <mergeCell ref="I29:J29"/>
    <mergeCell ref="K29:L29"/>
    <mergeCell ref="G9:H9"/>
    <mergeCell ref="I9:J9"/>
    <mergeCell ref="K9:L9"/>
    <mergeCell ref="I12:J12"/>
    <mergeCell ref="I13:J13"/>
    <mergeCell ref="K12:L12"/>
    <mergeCell ref="K13:L13"/>
    <mergeCell ref="I21:J21"/>
    <mergeCell ref="K21:L21"/>
    <mergeCell ref="I22:J22"/>
    <mergeCell ref="K22:L22"/>
    <mergeCell ref="I23:J23"/>
    <mergeCell ref="K23:L23"/>
    <mergeCell ref="I24:J24"/>
    <mergeCell ref="N9:O9"/>
    <mergeCell ref="N12:O12"/>
    <mergeCell ref="I28:J28"/>
    <mergeCell ref="K28:L28"/>
    <mergeCell ref="N28:O28"/>
    <mergeCell ref="I20:J20"/>
    <mergeCell ref="I26:J26"/>
    <mergeCell ref="N20:O20"/>
    <mergeCell ref="N26:O26"/>
    <mergeCell ref="N21:O21"/>
    <mergeCell ref="N22:O22"/>
    <mergeCell ref="N23:O23"/>
    <mergeCell ref="K24:L24"/>
    <mergeCell ref="N24:O24"/>
    <mergeCell ref="I25:J25"/>
    <mergeCell ref="K25:L25"/>
  </mergeCells>
  <pageMargins left="0.23622047244094491" right="0.23622047244094491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opLeftCell="A4" workbookViewId="0">
      <selection activeCell="G18" sqref="G18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48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3"/>
      <c r="B1" s="11"/>
      <c r="C1" s="103" t="s">
        <v>18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41.25" customHeight="1" x14ac:dyDescent="0.25">
      <c r="A2" s="23"/>
      <c r="B2" s="11"/>
      <c r="C2" s="104" t="s">
        <v>19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106" t="s">
        <v>24</v>
      </c>
      <c r="H3" s="106"/>
      <c r="I3" s="107" t="s">
        <v>25</v>
      </c>
      <c r="J3" s="107"/>
      <c r="K3" s="107" t="s">
        <v>26</v>
      </c>
      <c r="L3" s="107"/>
      <c r="M3" s="13" t="s">
        <v>27</v>
      </c>
      <c r="N3" s="13" t="s">
        <v>28</v>
      </c>
      <c r="O3" s="13" t="s">
        <v>29</v>
      </c>
    </row>
    <row r="4" spans="1:15" x14ac:dyDescent="0.25">
      <c r="A4" s="22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01">
        <v>7</v>
      </c>
      <c r="H4" s="102"/>
      <c r="I4" s="101">
        <v>9</v>
      </c>
      <c r="J4" s="102"/>
      <c r="K4" s="101">
        <v>10</v>
      </c>
      <c r="L4" s="102"/>
      <c r="M4" s="6">
        <v>11</v>
      </c>
      <c r="N4" s="6">
        <v>12</v>
      </c>
      <c r="O4" s="6">
        <v>13</v>
      </c>
    </row>
    <row r="5" spans="1:15" ht="90" customHeight="1" x14ac:dyDescent="0.25">
      <c r="A5" s="22">
        <v>1</v>
      </c>
      <c r="B5" s="34" t="s">
        <v>47</v>
      </c>
      <c r="C5" s="17" t="s">
        <v>42</v>
      </c>
      <c r="D5" s="53" t="s">
        <v>41</v>
      </c>
      <c r="E5" s="50" t="s">
        <v>93</v>
      </c>
      <c r="F5" s="54" t="s">
        <v>43</v>
      </c>
      <c r="G5" s="101"/>
      <c r="H5" s="102"/>
      <c r="I5" s="101"/>
      <c r="J5" s="102"/>
      <c r="K5" s="101"/>
      <c r="L5" s="102"/>
      <c r="M5" s="18">
        <f>' Раздел 2 на 01.10.2020 '!D33</f>
        <v>3256031.7</v>
      </c>
      <c r="N5" s="59">
        <f>' Раздел 2 на 01.10.2020 '!F33</f>
        <v>1437132.27</v>
      </c>
      <c r="O5" s="22">
        <v>3</v>
      </c>
    </row>
    <row r="6" spans="1:15" x14ac:dyDescent="0.25">
      <c r="A6" s="22"/>
      <c r="B6" s="19" t="s">
        <v>44</v>
      </c>
      <c r="C6" s="30"/>
      <c r="D6" s="10"/>
      <c r="E6" s="10"/>
      <c r="F6" s="10"/>
      <c r="G6" s="97"/>
      <c r="H6" s="98"/>
      <c r="I6" s="97"/>
      <c r="J6" s="98"/>
      <c r="K6" s="99"/>
      <c r="L6" s="100"/>
      <c r="M6" s="24">
        <f>SUM(M5:M5)</f>
        <v>3256031.7</v>
      </c>
      <c r="N6" s="24">
        <f>SUM(N5:N5)</f>
        <v>1437132.27</v>
      </c>
      <c r="O6" s="22">
        <v>3</v>
      </c>
    </row>
    <row r="7" spans="1:15" x14ac:dyDescent="0.25">
      <c r="A7" s="2"/>
      <c r="B7" s="2"/>
      <c r="C7" s="2"/>
      <c r="D7" s="2"/>
      <c r="E7" s="2"/>
      <c r="F7" s="2"/>
      <c r="G7" s="47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74</v>
      </c>
      <c r="C8" s="2"/>
      <c r="D8" s="2"/>
      <c r="E8" s="2"/>
      <c r="F8" s="2"/>
      <c r="G8" s="47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47"/>
      <c r="H9" s="2"/>
      <c r="I9" s="2" t="s">
        <v>75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47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47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96</v>
      </c>
      <c r="C12" s="2"/>
      <c r="D12" s="2"/>
      <c r="E12" s="2"/>
      <c r="F12" s="2"/>
      <c r="G12" s="47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45</v>
      </c>
      <c r="C13" s="2"/>
      <c r="D13" s="2"/>
      <c r="E13" s="2"/>
      <c r="F13" s="2"/>
      <c r="G13" s="47"/>
      <c r="H13" s="2"/>
      <c r="I13" s="2" t="s">
        <v>110</v>
      </c>
      <c r="J13" s="2"/>
      <c r="K13" s="2"/>
      <c r="L13" s="2"/>
      <c r="M13" s="2"/>
      <c r="N13" s="2"/>
      <c r="O13" s="2"/>
    </row>
  </sheetData>
  <mergeCells count="14">
    <mergeCell ref="G4:H4"/>
    <mergeCell ref="I4:J4"/>
    <mergeCell ref="K4:L4"/>
    <mergeCell ref="C1:O1"/>
    <mergeCell ref="C2:O2"/>
    <mergeCell ref="G3:H3"/>
    <mergeCell ref="I3:J3"/>
    <mergeCell ref="K3:L3"/>
    <mergeCell ref="G6:H6"/>
    <mergeCell ref="I6:J6"/>
    <mergeCell ref="K6:L6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01.10.2020</vt:lpstr>
      <vt:lpstr> Раздел 2 на 01.10.2020 </vt:lpstr>
      <vt:lpstr> Раздел 3 на 01.10.2020</vt:lpstr>
      <vt:lpstr>' Раздел 1 на 01.10.2020'!Заголовки_для_печати</vt:lpstr>
      <vt:lpstr>' Раздел 2 на 01.10.2020 '!Заголовки_для_печати</vt:lpstr>
      <vt:lpstr>' Раздел 3 на 01.10.2020'!Заголовки_для_печати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2020-11-18T14:07:29Z</dcterms:modified>
</cp:coreProperties>
</file>