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10.2020" sheetId="3" r:id="rId1"/>
    <sheet name=" Раздел 2 на 01.10.2020" sheetId="5" r:id="rId2"/>
    <sheet name=" Раздел 3 на 01.10.2020" sheetId="6" r:id="rId3"/>
  </sheets>
  <definedNames>
    <definedName name="_xlnm.Print_Titles" localSheetId="0">' Раздел 1 на 01.10.2020'!$6:$7</definedName>
    <definedName name="_xlnm.Print_Titles" localSheetId="1">' Раздел 2 на 01.10.2020'!$3:$4</definedName>
    <definedName name="_xlnm.Print_Titles" localSheetId="2">' Раздел 3 на 01.10.2020'!$3:$4</definedName>
  </definedNames>
  <calcPr calcId="145621" refMode="R1C1"/>
</workbook>
</file>

<file path=xl/calcChain.xml><?xml version="1.0" encoding="utf-8"?>
<calcChain xmlns="http://schemas.openxmlformats.org/spreadsheetml/2006/main">
  <c r="J54" i="3" l="1"/>
  <c r="G54" i="3"/>
  <c r="D45" i="5" l="1"/>
  <c r="E45" i="5" l="1"/>
  <c r="D46" i="5"/>
  <c r="F43" i="5" l="1"/>
  <c r="F42" i="5"/>
  <c r="F45" i="5" s="1"/>
  <c r="F46" i="5" s="1"/>
  <c r="F41" i="5"/>
  <c r="F40" i="5" l="1"/>
  <c r="F39" i="5"/>
  <c r="F44" i="5"/>
  <c r="H8" i="3"/>
  <c r="H54" i="3" s="1"/>
  <c r="E46" i="5" s="1"/>
  <c r="N6" i="6"/>
  <c r="M5" i="6" l="1"/>
  <c r="M6" i="6" s="1"/>
  <c r="I25" i="3" l="1"/>
  <c r="I54" i="3" s="1"/>
</calcChain>
</file>

<file path=xl/sharedStrings.xml><?xml version="1.0" encoding="utf-8"?>
<sst xmlns="http://schemas.openxmlformats.org/spreadsheetml/2006/main" count="443" uniqueCount="227">
  <si>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</si>
  <si>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</si>
  <si>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</si>
  <si>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</si>
  <si>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</si>
  <si>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</si>
  <si>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</si>
  <si>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</si>
  <si>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</si>
  <si>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</si>
  <si>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</si>
  <si>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</si>
  <si>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</si>
  <si>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</si>
  <si>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</si>
  <si>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</si>
  <si>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</si>
  <si>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</si>
  <si>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</si>
  <si>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</si>
  <si>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</si>
  <si>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</si>
  <si>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</si>
  <si>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</si>
  <si>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</si>
  <si>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</si>
  <si>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</si>
  <si>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</si>
  <si>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</si>
  <si>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</si>
  <si>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</si>
  <si>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</si>
  <si>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</si>
  <si>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</si>
  <si>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</si>
  <si>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</si>
  <si>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</si>
  <si>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</si>
  <si>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</si>
  <si>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</si>
  <si>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</si>
  <si>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</si>
  <si>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</si>
  <si>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</si>
  <si>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</si>
  <si>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</si>
  <si>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</si>
  <si>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</si>
  <si>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</si>
  <si>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</si>
  <si>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</si>
  <si>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</si>
  <si>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</si>
  <si>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</si>
  <si>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</si>
  <si>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</si>
  <si>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</si>
  <si>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</si>
  <si>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</si>
  <si>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</si>
  <si>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</si>
  <si>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</si>
  <si>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</si>
  <si>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</si>
  <si>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</si>
  <si>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</si>
  <si>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</si>
  <si>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</si>
  <si>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</si>
  <si>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</si>
  <si>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</si>
  <si>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</si>
  <si>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</si>
  <si>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</si>
  <si>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</si>
  <si>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</si>
  <si>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</si>
  <si>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</si>
  <si>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</si>
  <si>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</si>
  <si>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</si>
  <si>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</si>
  <si>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</si>
  <si>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</si>
  <si>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</si>
  <si>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</si>
  <si>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</si>
  <si>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</si>
  <si>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</si>
  <si>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</si>
  <si>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</si>
  <si>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</si>
  <si>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</si>
  <si>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</si>
  <si>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</si>
  <si>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</si>
  <si>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</si>
  <si>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</si>
  <si>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</si>
  <si>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</si>
  <si>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</si>
  <si>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</si>
  <si>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</si>
  <si>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</si>
  <si>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</si>
  <si>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</si>
  <si>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</si>
  <si>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</si>
  <si>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</si>
  <si>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</si>
  <si>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</si>
  <si>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</si>
  <si>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</si>
  <si>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</si>
  <si>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</si>
  <si>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</si>
  <si>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</si>
  <si>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</si>
  <si>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</si>
  <si>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</si>
  <si>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</si>
  <si>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</si>
  <si>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</si>
  <si>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</si>
  <si>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</si>
  <si>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</si>
  <si>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</si>
  <si>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</si>
  <si>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</si>
  <si>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</si>
  <si>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</si>
  <si>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</si>
  <si>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</si>
  <si>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</si>
  <si>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</si>
  <si>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</si>
  <si>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</si>
  <si>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</si>
  <si>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</si>
  <si>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</si>
  <si>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</si>
  <si>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</si>
  <si>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</si>
  <si>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</si>
  <si>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</si>
  <si>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</si>
  <si>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</si>
  <si>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</si>
  <si>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</si>
  <si>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</si>
  <si>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</si>
  <si>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</si>
  <si>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</si>
  <si>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</si>
  <si>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</si>
  <si>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</si>
  <si>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</si>
  <si>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</si>
  <si>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</si>
  <si>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</si>
  <si>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</si>
  <si>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</si>
  <si>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</si>
  <si>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</si>
  <si>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</si>
  <si>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</si>
  <si>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</si>
  <si>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</si>
  <si>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</si>
  <si>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</si>
  <si>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</si>
  <si>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</si>
  <si>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</si>
  <si>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</si>
  <si>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</si>
  <si>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</si>
  <si>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</si>
  <si>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</si>
  <si>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</si>
  <si>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</si>
  <si>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</si>
  <si>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</si>
  <si>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</si>
  <si>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 xml:space="preserve">Главный специалист- главный бухгалтер  местной администрации </t>
  </si>
  <si>
    <t>2 - 10134 - 0047</t>
  </si>
  <si>
    <t>Бензиновый триммер</t>
  </si>
  <si>
    <t>2 - 10134 - 0048</t>
  </si>
  <si>
    <t>2 - 10852 - 0056</t>
  </si>
  <si>
    <t>Дорожные знаки 10 шт</t>
  </si>
  <si>
    <t>2 - 10852 - 0057</t>
  </si>
  <si>
    <t>Банерное полотно "Мы за мир"</t>
  </si>
  <si>
    <t>2 - 10852 - 0058</t>
  </si>
  <si>
    <t>Банерное полотно "Я помогаю полиции"</t>
  </si>
  <si>
    <t>Бензопила "Parter-350"</t>
  </si>
  <si>
    <t>Факс</t>
  </si>
  <si>
    <t>Бензотример</t>
  </si>
  <si>
    <t>Ксерокс</t>
  </si>
  <si>
    <t>Видеокамера в сборе</t>
  </si>
  <si>
    <t>2 - 10134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</si>
  <si>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</si>
  <si>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</si>
  <si>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</si>
  <si>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</si>
  <si>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</si>
  <si>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Принтер "Самсунг"</t>
  </si>
  <si>
    <t>Бензиновый триммер "Приоритет 2700"</t>
  </si>
  <si>
    <t>2 - 10134 - 0049</t>
  </si>
  <si>
    <t>Компьютер в сборе 2019 "Philips"</t>
  </si>
  <si>
    <t>2 - 10136</t>
  </si>
  <si>
    <t>Шкаф офисный</t>
  </si>
  <si>
    <t>Тумбочка офисная</t>
  </si>
  <si>
    <t>Стол офисный</t>
  </si>
  <si>
    <t>Акведук</t>
  </si>
  <si>
    <t>Артизианская скважина</t>
  </si>
  <si>
    <t xml:space="preserve">Артизианская скважина </t>
  </si>
  <si>
    <t>Тротуар хоз.№1</t>
  </si>
  <si>
    <t>2 - 10134 - 0050</t>
  </si>
  <si>
    <t>Ноутбук</t>
  </si>
  <si>
    <t>2 - 10134 - 0051</t>
  </si>
  <si>
    <t>МФУ Саnon i-Sensys MF 3010</t>
  </si>
  <si>
    <t>1 - 10856</t>
  </si>
  <si>
    <t>1 - 10857</t>
  </si>
  <si>
    <t>07:04:5400000:313</t>
  </si>
  <si>
    <t xml:space="preserve">КБР, Прохладненский район </t>
  </si>
  <si>
    <t>Собственность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</si>
  <si>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01.10.2020 г.</t>
  </si>
  <si>
    <t>Халилова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</si>
</sst>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3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4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3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3" t="s">
        <v>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30.75" customHeight="1" x14ac:dyDescent="0.25">
      <c r="A2" s="92" t="s">
        <v>225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x14ac:dyDescent="0.25">
      <c r="A3" s="3"/>
      <c r="B3" s="3"/>
      <c r="C3" s="4"/>
      <c r="D3" s="4"/>
      <c r="E3" s="4"/>
      <c r="F3" s="4"/>
      <c r="G3" s="3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0"/>
      <c r="B4" s="10"/>
      <c r="C4" s="90" t="s">
        <v>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.75" x14ac:dyDescent="0.25">
      <c r="A5" s="10"/>
      <c r="B5" s="10"/>
      <c r="C5" s="91" t="s">
        <v>16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45.5" customHeight="1" x14ac:dyDescent="0.25">
      <c r="A6" s="31" t="s">
        <v>30</v>
      </c>
      <c r="B6" s="31" t="s">
        <v>31</v>
      </c>
      <c r="C6" s="31" t="s">
        <v>3</v>
      </c>
      <c r="D6" s="31" t="s">
        <v>4</v>
      </c>
      <c r="E6" s="31" t="s">
        <v>5</v>
      </c>
      <c r="F6" s="31" t="s">
        <v>15</v>
      </c>
      <c r="G6" s="31" t="s">
        <v>7</v>
      </c>
      <c r="H6" s="31" t="s">
        <v>8</v>
      </c>
      <c r="I6" s="31" t="s">
        <v>9</v>
      </c>
      <c r="J6" s="31" t="s">
        <v>32</v>
      </c>
      <c r="K6" s="31" t="s">
        <v>10</v>
      </c>
      <c r="L6" s="31" t="s">
        <v>11</v>
      </c>
      <c r="M6" s="31" t="s">
        <v>12</v>
      </c>
      <c r="N6" s="31" t="s">
        <v>13</v>
      </c>
      <c r="O6" s="31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3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s="54" customFormat="1" ht="90" x14ac:dyDescent="0.25">
      <c r="A8" s="28">
        <v>1</v>
      </c>
      <c r="B8" s="66" t="s">
        <v>171</v>
      </c>
      <c r="C8" s="40" t="s">
        <v>125</v>
      </c>
      <c r="D8" s="29" t="s">
        <v>42</v>
      </c>
      <c r="E8" s="40" t="s">
        <v>43</v>
      </c>
      <c r="F8" s="28" t="s">
        <v>46</v>
      </c>
      <c r="G8" s="34">
        <v>115000</v>
      </c>
      <c r="H8" s="34">
        <f>G8</f>
        <v>115000</v>
      </c>
      <c r="I8" s="67">
        <v>0</v>
      </c>
      <c r="J8" s="68">
        <v>1788784.83</v>
      </c>
      <c r="K8" s="69">
        <v>41163</v>
      </c>
      <c r="L8" s="28"/>
      <c r="M8" s="40" t="s">
        <v>45</v>
      </c>
      <c r="N8" s="40" t="s">
        <v>144</v>
      </c>
      <c r="O8" s="28"/>
    </row>
    <row r="9" spans="1:15" s="54" customFormat="1" ht="45" x14ac:dyDescent="0.25">
      <c r="A9" s="28">
        <v>2</v>
      </c>
      <c r="B9" s="70" t="s">
        <v>172</v>
      </c>
      <c r="C9" s="71" t="s">
        <v>212</v>
      </c>
      <c r="D9" s="57" t="s">
        <v>84</v>
      </c>
      <c r="E9" s="72"/>
      <c r="F9" s="29"/>
      <c r="G9" s="51">
        <v>3818</v>
      </c>
      <c r="H9" s="51">
        <v>3818</v>
      </c>
      <c r="I9" s="73">
        <v>0</v>
      </c>
      <c r="J9" s="30"/>
      <c r="K9" s="29"/>
      <c r="L9" s="28"/>
      <c r="M9" s="29"/>
      <c r="N9" s="29" t="s">
        <v>102</v>
      </c>
      <c r="O9" s="30"/>
    </row>
    <row r="10" spans="1:15" s="54" customFormat="1" ht="45" x14ac:dyDescent="0.25">
      <c r="A10" s="28">
        <v>3</v>
      </c>
      <c r="B10" s="70" t="s">
        <v>172</v>
      </c>
      <c r="C10" s="74" t="s">
        <v>85</v>
      </c>
      <c r="D10" s="57" t="s">
        <v>84</v>
      </c>
      <c r="E10" s="72"/>
      <c r="F10" s="29"/>
      <c r="G10" s="51">
        <v>25759</v>
      </c>
      <c r="H10" s="51">
        <v>25759</v>
      </c>
      <c r="I10" s="73">
        <v>0</v>
      </c>
      <c r="J10" s="30"/>
      <c r="K10" s="29"/>
      <c r="L10" s="28"/>
      <c r="M10" s="29"/>
      <c r="N10" s="29" t="s">
        <v>102</v>
      </c>
      <c r="O10" s="30"/>
    </row>
    <row r="11" spans="1:15" s="54" customFormat="1" ht="45" x14ac:dyDescent="0.25">
      <c r="A11" s="28">
        <v>4</v>
      </c>
      <c r="B11" s="70" t="s">
        <v>172</v>
      </c>
      <c r="C11" s="74" t="s">
        <v>85</v>
      </c>
      <c r="D11" s="57" t="s">
        <v>84</v>
      </c>
      <c r="E11" s="72"/>
      <c r="F11" s="29"/>
      <c r="G11" s="51">
        <v>1600</v>
      </c>
      <c r="H11" s="51">
        <v>1600</v>
      </c>
      <c r="I11" s="73">
        <v>0</v>
      </c>
      <c r="J11" s="30"/>
      <c r="K11" s="29"/>
      <c r="L11" s="28"/>
      <c r="M11" s="29"/>
      <c r="N11" s="29" t="s">
        <v>102</v>
      </c>
      <c r="O11" s="28"/>
    </row>
    <row r="12" spans="1:15" s="54" customFormat="1" ht="45" x14ac:dyDescent="0.25">
      <c r="A12" s="28">
        <v>5</v>
      </c>
      <c r="B12" s="70" t="s">
        <v>172</v>
      </c>
      <c r="C12" s="74" t="s">
        <v>85</v>
      </c>
      <c r="D12" s="57" t="s">
        <v>84</v>
      </c>
      <c r="E12" s="72"/>
      <c r="F12" s="29"/>
      <c r="G12" s="51">
        <v>11729</v>
      </c>
      <c r="H12" s="51">
        <v>11729</v>
      </c>
      <c r="I12" s="73">
        <v>0</v>
      </c>
      <c r="J12" s="30"/>
      <c r="K12" s="29"/>
      <c r="L12" s="28"/>
      <c r="M12" s="29"/>
      <c r="N12" s="29" t="s">
        <v>102</v>
      </c>
      <c r="O12" s="28"/>
    </row>
    <row r="13" spans="1:15" s="54" customFormat="1" ht="45" x14ac:dyDescent="0.25">
      <c r="A13" s="28">
        <v>6</v>
      </c>
      <c r="B13" s="70" t="s">
        <v>172</v>
      </c>
      <c r="C13" s="74" t="s">
        <v>86</v>
      </c>
      <c r="D13" s="57" t="s">
        <v>84</v>
      </c>
      <c r="E13" s="72"/>
      <c r="F13" s="29"/>
      <c r="G13" s="51">
        <v>3796</v>
      </c>
      <c r="H13" s="51">
        <v>3796</v>
      </c>
      <c r="I13" s="73">
        <v>0</v>
      </c>
      <c r="J13" s="30"/>
      <c r="K13" s="29"/>
      <c r="L13" s="28"/>
      <c r="M13" s="29"/>
      <c r="N13" s="29" t="s">
        <v>102</v>
      </c>
      <c r="O13" s="28"/>
    </row>
    <row r="14" spans="1:15" s="54" customFormat="1" ht="45" x14ac:dyDescent="0.25">
      <c r="A14" s="28">
        <v>7</v>
      </c>
      <c r="B14" s="70" t="s">
        <v>172</v>
      </c>
      <c r="C14" s="74" t="s">
        <v>86</v>
      </c>
      <c r="D14" s="57" t="s">
        <v>84</v>
      </c>
      <c r="E14" s="72"/>
      <c r="F14" s="29"/>
      <c r="G14" s="51">
        <v>3161</v>
      </c>
      <c r="H14" s="51">
        <v>3161</v>
      </c>
      <c r="I14" s="73">
        <v>0</v>
      </c>
      <c r="J14" s="30"/>
      <c r="K14" s="29"/>
      <c r="L14" s="28"/>
      <c r="M14" s="29"/>
      <c r="N14" s="29" t="s">
        <v>102</v>
      </c>
      <c r="O14" s="28"/>
    </row>
    <row r="15" spans="1:15" s="54" customFormat="1" ht="45" x14ac:dyDescent="0.25">
      <c r="A15" s="28">
        <v>8</v>
      </c>
      <c r="B15" s="70" t="s">
        <v>172</v>
      </c>
      <c r="C15" s="74" t="s">
        <v>86</v>
      </c>
      <c r="D15" s="57" t="s">
        <v>84</v>
      </c>
      <c r="E15" s="72"/>
      <c r="F15" s="29"/>
      <c r="G15" s="51">
        <v>11586</v>
      </c>
      <c r="H15" s="51">
        <v>11586</v>
      </c>
      <c r="I15" s="73">
        <v>0</v>
      </c>
      <c r="J15" s="30"/>
      <c r="K15" s="29"/>
      <c r="L15" s="28"/>
      <c r="M15" s="29"/>
      <c r="N15" s="29" t="s">
        <v>102</v>
      </c>
      <c r="O15" s="28"/>
    </row>
    <row r="16" spans="1:15" s="54" customFormat="1" ht="45" x14ac:dyDescent="0.25">
      <c r="A16" s="28">
        <v>9</v>
      </c>
      <c r="B16" s="70" t="s">
        <v>172</v>
      </c>
      <c r="C16" s="74" t="s">
        <v>87</v>
      </c>
      <c r="D16" s="57" t="s">
        <v>84</v>
      </c>
      <c r="E16" s="72"/>
      <c r="F16" s="29"/>
      <c r="G16" s="51">
        <v>11000</v>
      </c>
      <c r="H16" s="51">
        <v>11000</v>
      </c>
      <c r="I16" s="73">
        <v>0</v>
      </c>
      <c r="J16" s="30"/>
      <c r="K16" s="29"/>
      <c r="L16" s="28"/>
      <c r="M16" s="29"/>
      <c r="N16" s="29" t="s">
        <v>102</v>
      </c>
      <c r="O16" s="28"/>
    </row>
    <row r="17" spans="1:15" s="54" customFormat="1" ht="45" x14ac:dyDescent="0.25">
      <c r="A17" s="28">
        <v>10</v>
      </c>
      <c r="B17" s="70" t="s">
        <v>172</v>
      </c>
      <c r="C17" s="74" t="s">
        <v>88</v>
      </c>
      <c r="D17" s="57" t="s">
        <v>84</v>
      </c>
      <c r="E17" s="72"/>
      <c r="F17" s="29"/>
      <c r="G17" s="51">
        <v>7300</v>
      </c>
      <c r="H17" s="51">
        <v>7300</v>
      </c>
      <c r="I17" s="73">
        <v>0</v>
      </c>
      <c r="J17" s="30"/>
      <c r="K17" s="29"/>
      <c r="L17" s="28"/>
      <c r="M17" s="29"/>
      <c r="N17" s="29" t="s">
        <v>102</v>
      </c>
      <c r="O17" s="30"/>
    </row>
    <row r="18" spans="1:15" s="54" customFormat="1" ht="45" x14ac:dyDescent="0.25">
      <c r="A18" s="28">
        <v>11</v>
      </c>
      <c r="B18" s="70" t="s">
        <v>172</v>
      </c>
      <c r="C18" s="74" t="s">
        <v>89</v>
      </c>
      <c r="D18" s="57" t="s">
        <v>84</v>
      </c>
      <c r="E18" s="72"/>
      <c r="F18" s="29"/>
      <c r="G18" s="51">
        <v>11000</v>
      </c>
      <c r="H18" s="51">
        <v>11000</v>
      </c>
      <c r="I18" s="73">
        <v>0</v>
      </c>
      <c r="J18" s="30"/>
      <c r="K18" s="29"/>
      <c r="L18" s="28"/>
      <c r="M18" s="29"/>
      <c r="N18" s="29" t="s">
        <v>102</v>
      </c>
      <c r="O18" s="30"/>
    </row>
    <row r="19" spans="1:15" s="54" customFormat="1" ht="45" x14ac:dyDescent="0.25">
      <c r="A19" s="28">
        <v>12</v>
      </c>
      <c r="B19" s="70" t="s">
        <v>172</v>
      </c>
      <c r="C19" s="74" t="s">
        <v>90</v>
      </c>
      <c r="D19" s="57" t="s">
        <v>84</v>
      </c>
      <c r="E19" s="72"/>
      <c r="F19" s="29"/>
      <c r="G19" s="51">
        <v>30985</v>
      </c>
      <c r="H19" s="51">
        <v>30985</v>
      </c>
      <c r="I19" s="73">
        <v>0</v>
      </c>
      <c r="J19" s="30"/>
      <c r="K19" s="29"/>
      <c r="L19" s="28"/>
      <c r="M19" s="29"/>
      <c r="N19" s="29" t="s">
        <v>102</v>
      </c>
      <c r="O19" s="30"/>
    </row>
    <row r="20" spans="1:15" s="54" customFormat="1" ht="45" x14ac:dyDescent="0.25">
      <c r="A20" s="28">
        <v>13</v>
      </c>
      <c r="B20" s="70" t="s">
        <v>172</v>
      </c>
      <c r="C20" s="74" t="s">
        <v>91</v>
      </c>
      <c r="D20" s="57" t="s">
        <v>84</v>
      </c>
      <c r="E20" s="30"/>
      <c r="F20" s="30"/>
      <c r="G20" s="51">
        <v>112852</v>
      </c>
      <c r="H20" s="51">
        <v>112852</v>
      </c>
      <c r="I20" s="73">
        <v>0</v>
      </c>
      <c r="J20" s="30"/>
      <c r="K20" s="29"/>
      <c r="L20" s="28"/>
      <c r="M20" s="29"/>
      <c r="N20" s="29" t="s">
        <v>102</v>
      </c>
      <c r="O20" s="30"/>
    </row>
    <row r="21" spans="1:15" s="54" customFormat="1" ht="45" x14ac:dyDescent="0.25">
      <c r="A21" s="28">
        <v>14</v>
      </c>
      <c r="B21" s="70" t="s">
        <v>172</v>
      </c>
      <c r="C21" s="29" t="s">
        <v>66</v>
      </c>
      <c r="D21" s="57" t="s">
        <v>84</v>
      </c>
      <c r="E21" s="72"/>
      <c r="F21" s="29" t="s">
        <v>67</v>
      </c>
      <c r="G21" s="34">
        <v>4252372</v>
      </c>
      <c r="H21" s="34">
        <v>4252372</v>
      </c>
      <c r="I21" s="75">
        <v>0</v>
      </c>
      <c r="J21" s="30"/>
      <c r="K21" s="29"/>
      <c r="L21" s="28"/>
      <c r="M21" s="29"/>
      <c r="N21" s="29" t="s">
        <v>102</v>
      </c>
      <c r="O21" s="30"/>
    </row>
    <row r="22" spans="1:15" s="54" customFormat="1" ht="45" x14ac:dyDescent="0.25">
      <c r="A22" s="28">
        <v>15</v>
      </c>
      <c r="B22" s="70" t="s">
        <v>172</v>
      </c>
      <c r="C22" s="28" t="s">
        <v>93</v>
      </c>
      <c r="D22" s="57" t="s">
        <v>83</v>
      </c>
      <c r="E22" s="30"/>
      <c r="F22" s="30"/>
      <c r="G22" s="34">
        <v>2773</v>
      </c>
      <c r="H22" s="67">
        <v>2773</v>
      </c>
      <c r="I22" s="73">
        <v>0</v>
      </c>
      <c r="J22" s="30"/>
      <c r="K22" s="29"/>
      <c r="L22" s="28"/>
      <c r="M22" s="29"/>
      <c r="N22" s="29" t="s">
        <v>102</v>
      </c>
      <c r="O22" s="30"/>
    </row>
    <row r="23" spans="1:15" s="54" customFormat="1" ht="90" hidden="1" x14ac:dyDescent="0.25">
      <c r="A23" s="28">
        <v>16</v>
      </c>
      <c r="B23" s="70" t="s">
        <v>173</v>
      </c>
      <c r="C23" s="29" t="s">
        <v>47</v>
      </c>
      <c r="D23" s="57" t="s">
        <v>83</v>
      </c>
      <c r="E23" s="76" t="s">
        <v>48</v>
      </c>
      <c r="F23" s="29" t="s">
        <v>49</v>
      </c>
      <c r="G23" s="34">
        <v>0</v>
      </c>
      <c r="H23" s="34">
        <v>0</v>
      </c>
      <c r="I23" s="75">
        <v>0</v>
      </c>
      <c r="J23" s="30"/>
      <c r="K23" s="77">
        <v>42419</v>
      </c>
      <c r="L23" s="28"/>
      <c r="M23" s="29" t="s">
        <v>50</v>
      </c>
      <c r="N23" s="40" t="s">
        <v>144</v>
      </c>
      <c r="O23" s="30"/>
    </row>
    <row r="24" spans="1:15" s="54" customFormat="1" ht="90" hidden="1" x14ac:dyDescent="0.25">
      <c r="A24" s="28">
        <v>17</v>
      </c>
      <c r="B24" s="70" t="s">
        <v>172</v>
      </c>
      <c r="C24" s="40" t="s">
        <v>213</v>
      </c>
      <c r="D24" s="57" t="s">
        <v>83</v>
      </c>
      <c r="E24" s="76" t="s">
        <v>51</v>
      </c>
      <c r="F24" s="29" t="s">
        <v>52</v>
      </c>
      <c r="G24" s="34">
        <v>0</v>
      </c>
      <c r="H24" s="34">
        <v>0</v>
      </c>
      <c r="I24" s="75">
        <v>0</v>
      </c>
      <c r="J24" s="30"/>
      <c r="K24" s="77">
        <v>42409</v>
      </c>
      <c r="L24" s="28"/>
      <c r="M24" s="29" t="s">
        <v>53</v>
      </c>
      <c r="N24" s="40" t="s">
        <v>144</v>
      </c>
      <c r="O24" s="30"/>
    </row>
    <row r="25" spans="1:15" s="54" customFormat="1" ht="90" hidden="1" x14ac:dyDescent="0.25">
      <c r="A25" s="28">
        <v>18</v>
      </c>
      <c r="B25" s="70" t="s">
        <v>172</v>
      </c>
      <c r="C25" s="29" t="s">
        <v>47</v>
      </c>
      <c r="D25" s="57" t="s">
        <v>84</v>
      </c>
      <c r="E25" s="78" t="s">
        <v>63</v>
      </c>
      <c r="F25" s="29" t="s">
        <v>64</v>
      </c>
      <c r="G25" s="34">
        <v>0</v>
      </c>
      <c r="H25" s="34">
        <v>0</v>
      </c>
      <c r="I25" s="75">
        <f>G25-H25</f>
        <v>0</v>
      </c>
      <c r="J25" s="30"/>
      <c r="K25" s="77">
        <v>42409</v>
      </c>
      <c r="L25" s="28"/>
      <c r="M25" s="29" t="s">
        <v>65</v>
      </c>
      <c r="N25" s="40" t="s">
        <v>144</v>
      </c>
      <c r="O25" s="30"/>
    </row>
    <row r="26" spans="1:15" s="54" customFormat="1" ht="90" hidden="1" x14ac:dyDescent="0.25">
      <c r="A26" s="28">
        <v>19</v>
      </c>
      <c r="B26" s="70" t="s">
        <v>172</v>
      </c>
      <c r="C26" s="29" t="s">
        <v>54</v>
      </c>
      <c r="D26" s="57" t="s">
        <v>84</v>
      </c>
      <c r="E26" s="78" t="s">
        <v>58</v>
      </c>
      <c r="F26" s="29" t="s">
        <v>59</v>
      </c>
      <c r="G26" s="34">
        <v>0</v>
      </c>
      <c r="H26" s="34">
        <v>0</v>
      </c>
      <c r="I26" s="75">
        <v>0</v>
      </c>
      <c r="J26" s="30"/>
      <c r="K26" s="77">
        <v>42409</v>
      </c>
      <c r="L26" s="28"/>
      <c r="M26" s="29" t="s">
        <v>60</v>
      </c>
      <c r="N26" s="40" t="s">
        <v>144</v>
      </c>
      <c r="O26" s="30"/>
    </row>
    <row r="27" spans="1:15" s="54" customFormat="1" ht="90" hidden="1" x14ac:dyDescent="0.25">
      <c r="A27" s="28">
        <v>20</v>
      </c>
      <c r="B27" s="70" t="s">
        <v>172</v>
      </c>
      <c r="C27" s="40" t="s">
        <v>214</v>
      </c>
      <c r="D27" s="57" t="s">
        <v>84</v>
      </c>
      <c r="E27" s="78" t="s">
        <v>61</v>
      </c>
      <c r="F27" s="29" t="s">
        <v>52</v>
      </c>
      <c r="G27" s="34">
        <v>0</v>
      </c>
      <c r="H27" s="34">
        <v>0</v>
      </c>
      <c r="I27" s="75">
        <v>0</v>
      </c>
      <c r="J27" s="30"/>
      <c r="K27" s="77">
        <v>42409</v>
      </c>
      <c r="L27" s="28"/>
      <c r="M27" s="29" t="s">
        <v>62</v>
      </c>
      <c r="N27" s="40" t="s">
        <v>144</v>
      </c>
      <c r="O27" s="30"/>
    </row>
    <row r="28" spans="1:15" s="54" customFormat="1" ht="90" hidden="1" x14ac:dyDescent="0.25">
      <c r="A28" s="28">
        <v>21</v>
      </c>
      <c r="B28" s="70" t="s">
        <v>172</v>
      </c>
      <c r="C28" s="29" t="s">
        <v>54</v>
      </c>
      <c r="D28" s="57" t="s">
        <v>83</v>
      </c>
      <c r="E28" s="78" t="s">
        <v>55</v>
      </c>
      <c r="F28" s="29" t="s">
        <v>56</v>
      </c>
      <c r="G28" s="34">
        <v>0</v>
      </c>
      <c r="H28" s="34">
        <v>0</v>
      </c>
      <c r="I28" s="75">
        <v>0</v>
      </c>
      <c r="J28" s="30"/>
      <c r="K28" s="77">
        <v>42409</v>
      </c>
      <c r="L28" s="28"/>
      <c r="M28" s="29" t="s">
        <v>57</v>
      </c>
      <c r="N28" s="40" t="s">
        <v>144</v>
      </c>
      <c r="O28" s="30"/>
    </row>
    <row r="29" spans="1:15" s="54" customFormat="1" ht="45" x14ac:dyDescent="0.25">
      <c r="A29" s="28">
        <v>22</v>
      </c>
      <c r="B29" s="70" t="s">
        <v>172</v>
      </c>
      <c r="C29" s="29" t="s">
        <v>68</v>
      </c>
      <c r="D29" s="57" t="s">
        <v>84</v>
      </c>
      <c r="E29" s="72"/>
      <c r="F29" s="29" t="s">
        <v>69</v>
      </c>
      <c r="G29" s="34">
        <v>1447354</v>
      </c>
      <c r="H29" s="34">
        <v>1447354</v>
      </c>
      <c r="I29" s="73">
        <v>0</v>
      </c>
      <c r="J29" s="30"/>
      <c r="K29" s="29"/>
      <c r="L29" s="28"/>
      <c r="M29" s="29"/>
      <c r="N29" s="29" t="s">
        <v>102</v>
      </c>
      <c r="O29" s="30"/>
    </row>
    <row r="30" spans="1:15" s="54" customFormat="1" ht="45" x14ac:dyDescent="0.25">
      <c r="A30" s="28">
        <v>23</v>
      </c>
      <c r="B30" s="70" t="s">
        <v>172</v>
      </c>
      <c r="C30" s="29" t="s">
        <v>70</v>
      </c>
      <c r="D30" s="57" t="s">
        <v>84</v>
      </c>
      <c r="E30" s="72"/>
      <c r="F30" s="29" t="s">
        <v>71</v>
      </c>
      <c r="G30" s="34">
        <v>643267</v>
      </c>
      <c r="H30" s="34">
        <v>643267</v>
      </c>
      <c r="I30" s="73">
        <v>0</v>
      </c>
      <c r="J30" s="30"/>
      <c r="K30" s="29"/>
      <c r="L30" s="28" t="s">
        <v>33</v>
      </c>
      <c r="M30" s="29"/>
      <c r="N30" s="29" t="s">
        <v>102</v>
      </c>
      <c r="O30" s="30"/>
    </row>
    <row r="31" spans="1:15" s="54" customFormat="1" ht="45" x14ac:dyDescent="0.25">
      <c r="A31" s="28">
        <v>24</v>
      </c>
      <c r="B31" s="70" t="s">
        <v>172</v>
      </c>
      <c r="C31" s="29" t="s">
        <v>72</v>
      </c>
      <c r="D31" s="57" t="s">
        <v>84</v>
      </c>
      <c r="E31" s="72"/>
      <c r="F31" s="29" t="s">
        <v>73</v>
      </c>
      <c r="G31" s="34">
        <v>964901</v>
      </c>
      <c r="H31" s="34">
        <v>964901</v>
      </c>
      <c r="I31" s="73">
        <v>0</v>
      </c>
      <c r="J31" s="30"/>
      <c r="K31" s="29"/>
      <c r="L31" s="28" t="s">
        <v>33</v>
      </c>
      <c r="M31" s="29"/>
      <c r="N31" s="29" t="s">
        <v>102</v>
      </c>
      <c r="O31" s="30"/>
    </row>
    <row r="32" spans="1:15" s="54" customFormat="1" ht="45" x14ac:dyDescent="0.25">
      <c r="A32" s="28">
        <v>25</v>
      </c>
      <c r="B32" s="70" t="s">
        <v>172</v>
      </c>
      <c r="C32" s="29" t="s">
        <v>74</v>
      </c>
      <c r="D32" s="57" t="s">
        <v>84</v>
      </c>
      <c r="E32" s="72"/>
      <c r="F32" s="29">
        <v>0.15</v>
      </c>
      <c r="G32" s="34">
        <v>204517</v>
      </c>
      <c r="H32" s="34">
        <v>204517</v>
      </c>
      <c r="I32" s="73">
        <v>0</v>
      </c>
      <c r="J32" s="30"/>
      <c r="K32" s="29"/>
      <c r="L32" s="28" t="s">
        <v>33</v>
      </c>
      <c r="M32" s="29"/>
      <c r="N32" s="29" t="s">
        <v>102</v>
      </c>
      <c r="O32" s="30"/>
    </row>
    <row r="33" spans="1:15" s="54" customFormat="1" ht="45" x14ac:dyDescent="0.25">
      <c r="A33" s="28">
        <v>26</v>
      </c>
      <c r="B33" s="70" t="s">
        <v>172</v>
      </c>
      <c r="C33" s="29" t="s">
        <v>75</v>
      </c>
      <c r="D33" s="57" t="s">
        <v>84</v>
      </c>
      <c r="E33" s="72"/>
      <c r="F33" s="29" t="s">
        <v>76</v>
      </c>
      <c r="G33" s="34">
        <v>8408</v>
      </c>
      <c r="H33" s="34">
        <v>8408</v>
      </c>
      <c r="I33" s="73">
        <v>0</v>
      </c>
      <c r="J33" s="30"/>
      <c r="K33" s="29"/>
      <c r="L33" s="28" t="s">
        <v>33</v>
      </c>
      <c r="M33" s="29"/>
      <c r="N33" s="29" t="s">
        <v>102</v>
      </c>
      <c r="O33" s="30"/>
    </row>
    <row r="34" spans="1:15" s="54" customFormat="1" ht="45" x14ac:dyDescent="0.25">
      <c r="A34" s="28">
        <v>27</v>
      </c>
      <c r="B34" s="70" t="s">
        <v>173</v>
      </c>
      <c r="C34" s="29" t="s">
        <v>77</v>
      </c>
      <c r="D34" s="57" t="s">
        <v>83</v>
      </c>
      <c r="E34" s="72"/>
      <c r="F34" s="29" t="s">
        <v>71</v>
      </c>
      <c r="G34" s="51">
        <v>1168671</v>
      </c>
      <c r="H34" s="51">
        <v>1168671</v>
      </c>
      <c r="I34" s="73">
        <v>0</v>
      </c>
      <c r="J34" s="30"/>
      <c r="K34" s="29"/>
      <c r="L34" s="28" t="s">
        <v>33</v>
      </c>
      <c r="M34" s="29"/>
      <c r="N34" s="29" t="s">
        <v>102</v>
      </c>
      <c r="O34" s="30"/>
    </row>
    <row r="35" spans="1:15" s="54" customFormat="1" ht="45" x14ac:dyDescent="0.25">
      <c r="A35" s="28">
        <v>28</v>
      </c>
      <c r="B35" s="70" t="s">
        <v>172</v>
      </c>
      <c r="C35" s="29" t="s">
        <v>70</v>
      </c>
      <c r="D35" s="57" t="s">
        <v>83</v>
      </c>
      <c r="E35" s="72"/>
      <c r="F35" s="29" t="s">
        <v>78</v>
      </c>
      <c r="G35" s="51">
        <v>876504</v>
      </c>
      <c r="H35" s="51">
        <v>876504</v>
      </c>
      <c r="I35" s="73">
        <v>0</v>
      </c>
      <c r="J35" s="30"/>
      <c r="K35" s="29"/>
      <c r="L35" s="28" t="s">
        <v>33</v>
      </c>
      <c r="M35" s="29"/>
      <c r="N35" s="29" t="s">
        <v>102</v>
      </c>
      <c r="O35" s="30"/>
    </row>
    <row r="36" spans="1:15" s="54" customFormat="1" ht="45" x14ac:dyDescent="0.25">
      <c r="A36" s="28">
        <v>29</v>
      </c>
      <c r="B36" s="70" t="s">
        <v>172</v>
      </c>
      <c r="C36" s="29" t="s">
        <v>74</v>
      </c>
      <c r="D36" s="57" t="s">
        <v>83</v>
      </c>
      <c r="E36" s="72"/>
      <c r="F36" s="29" t="s">
        <v>79</v>
      </c>
      <c r="G36" s="51">
        <v>272690</v>
      </c>
      <c r="H36" s="51">
        <v>272690</v>
      </c>
      <c r="I36" s="73">
        <v>0</v>
      </c>
      <c r="J36" s="30"/>
      <c r="K36" s="29"/>
      <c r="L36" s="28" t="s">
        <v>33</v>
      </c>
      <c r="M36" s="29"/>
      <c r="N36" s="29" t="s">
        <v>102</v>
      </c>
      <c r="O36" s="30"/>
    </row>
    <row r="37" spans="1:15" s="54" customFormat="1" ht="45" x14ac:dyDescent="0.25">
      <c r="A37" s="28">
        <v>30</v>
      </c>
      <c r="B37" s="70" t="s">
        <v>172</v>
      </c>
      <c r="C37" s="29" t="s">
        <v>80</v>
      </c>
      <c r="D37" s="57" t="s">
        <v>83</v>
      </c>
      <c r="E37" s="30"/>
      <c r="F37" s="28" t="s">
        <v>71</v>
      </c>
      <c r="G37" s="51">
        <v>2045175</v>
      </c>
      <c r="H37" s="51">
        <v>2045175</v>
      </c>
      <c r="I37" s="78">
        <v>0</v>
      </c>
      <c r="J37" s="30"/>
      <c r="K37" s="29"/>
      <c r="L37" s="28"/>
      <c r="M37" s="29"/>
      <c r="N37" s="29" t="s">
        <v>102</v>
      </c>
      <c r="O37" s="30"/>
    </row>
    <row r="38" spans="1:15" s="54" customFormat="1" ht="90" hidden="1" x14ac:dyDescent="0.25">
      <c r="A38" s="28">
        <v>31</v>
      </c>
      <c r="B38" s="70" t="s">
        <v>109</v>
      </c>
      <c r="C38" s="28" t="s">
        <v>92</v>
      </c>
      <c r="D38" s="57" t="s">
        <v>103</v>
      </c>
      <c r="E38" s="40" t="s">
        <v>94</v>
      </c>
      <c r="F38" s="28" t="s">
        <v>95</v>
      </c>
      <c r="G38" s="34">
        <v>0</v>
      </c>
      <c r="H38" s="34">
        <v>0</v>
      </c>
      <c r="I38" s="78">
        <v>0</v>
      </c>
      <c r="J38" s="68">
        <v>265702.15000000002</v>
      </c>
      <c r="K38" s="77">
        <v>41705</v>
      </c>
      <c r="L38" s="28"/>
      <c r="M38" s="40" t="s">
        <v>112</v>
      </c>
      <c r="N38" s="40" t="s">
        <v>144</v>
      </c>
      <c r="O38" s="30"/>
    </row>
    <row r="39" spans="1:15" s="54" customFormat="1" ht="90" hidden="1" x14ac:dyDescent="0.25">
      <c r="A39" s="28">
        <v>32</v>
      </c>
      <c r="B39" s="70" t="s">
        <v>143</v>
      </c>
      <c r="C39" s="41" t="s">
        <v>106</v>
      </c>
      <c r="D39" s="29" t="s">
        <v>42</v>
      </c>
      <c r="E39" s="40" t="s">
        <v>114</v>
      </c>
      <c r="F39" s="41" t="s">
        <v>115</v>
      </c>
      <c r="G39" s="34">
        <v>0</v>
      </c>
      <c r="H39" s="34"/>
      <c r="I39" s="78"/>
      <c r="J39" s="68">
        <v>71340.210000000006</v>
      </c>
      <c r="K39" s="79">
        <v>41734</v>
      </c>
      <c r="L39" s="28"/>
      <c r="M39" s="40" t="s">
        <v>116</v>
      </c>
      <c r="N39" s="40" t="s">
        <v>144</v>
      </c>
      <c r="O39" s="30"/>
    </row>
    <row r="40" spans="1:15" s="54" customFormat="1" ht="90" hidden="1" x14ac:dyDescent="0.25">
      <c r="A40" s="28">
        <v>33</v>
      </c>
      <c r="B40" s="70" t="s">
        <v>145</v>
      </c>
      <c r="C40" s="41" t="s">
        <v>106</v>
      </c>
      <c r="D40" s="39" t="s">
        <v>103</v>
      </c>
      <c r="E40" s="40" t="s">
        <v>107</v>
      </c>
      <c r="F40" s="41" t="s">
        <v>108</v>
      </c>
      <c r="G40" s="34">
        <v>0</v>
      </c>
      <c r="H40" s="34"/>
      <c r="I40" s="78"/>
      <c r="J40" s="68">
        <v>54912.92</v>
      </c>
      <c r="K40" s="79">
        <v>41705</v>
      </c>
      <c r="L40" s="28"/>
      <c r="M40" s="40" t="s">
        <v>113</v>
      </c>
      <c r="N40" s="40" t="s">
        <v>144</v>
      </c>
      <c r="O40" s="30"/>
    </row>
    <row r="41" spans="1:15" s="54" customFormat="1" ht="90" hidden="1" x14ac:dyDescent="0.25">
      <c r="A41" s="28">
        <v>34</v>
      </c>
      <c r="B41" s="70" t="s">
        <v>146</v>
      </c>
      <c r="C41" s="41" t="s">
        <v>106</v>
      </c>
      <c r="D41" s="39" t="s">
        <v>118</v>
      </c>
      <c r="E41" s="40" t="s">
        <v>121</v>
      </c>
      <c r="F41" s="41" t="s">
        <v>122</v>
      </c>
      <c r="G41" s="34">
        <v>0</v>
      </c>
      <c r="H41" s="34"/>
      <c r="I41" s="78"/>
      <c r="J41" s="34">
        <v>53238.6</v>
      </c>
      <c r="K41" s="77">
        <v>43028</v>
      </c>
      <c r="L41" s="28"/>
      <c r="M41" s="40" t="s">
        <v>148</v>
      </c>
      <c r="N41" s="40" t="s">
        <v>144</v>
      </c>
      <c r="O41" s="30"/>
    </row>
    <row r="42" spans="1:15" s="54" customFormat="1" ht="90" hidden="1" x14ac:dyDescent="0.25">
      <c r="A42" s="28">
        <v>35</v>
      </c>
      <c r="B42" s="70" t="s">
        <v>110</v>
      </c>
      <c r="C42" s="41" t="s">
        <v>106</v>
      </c>
      <c r="D42" s="39" t="s">
        <v>119</v>
      </c>
      <c r="E42" s="40" t="s">
        <v>120</v>
      </c>
      <c r="F42" s="41" t="s">
        <v>123</v>
      </c>
      <c r="G42" s="34">
        <v>0</v>
      </c>
      <c r="H42" s="34"/>
      <c r="I42" s="78"/>
      <c r="J42" s="34">
        <v>321103.8</v>
      </c>
      <c r="K42" s="77">
        <v>43028</v>
      </c>
      <c r="L42" s="28"/>
      <c r="M42" s="40" t="s">
        <v>147</v>
      </c>
      <c r="N42" s="40" t="s">
        <v>144</v>
      </c>
      <c r="O42" s="30"/>
    </row>
    <row r="43" spans="1:15" s="54" customFormat="1" ht="45" x14ac:dyDescent="0.25">
      <c r="A43" s="28">
        <v>31</v>
      </c>
      <c r="B43" s="70" t="s">
        <v>172</v>
      </c>
      <c r="C43" s="71" t="s">
        <v>215</v>
      </c>
      <c r="D43" s="57" t="s">
        <v>84</v>
      </c>
      <c r="E43" s="30"/>
      <c r="F43" s="30"/>
      <c r="G43" s="51">
        <v>139110.85</v>
      </c>
      <c r="H43" s="51">
        <v>139110.85</v>
      </c>
      <c r="I43" s="73">
        <v>0</v>
      </c>
      <c r="J43" s="30"/>
      <c r="K43" s="29"/>
      <c r="L43" s="28"/>
      <c r="M43" s="29"/>
      <c r="N43" s="29" t="s">
        <v>102</v>
      </c>
      <c r="O43" s="30"/>
    </row>
    <row r="44" spans="1:15" s="54" customFormat="1" ht="90" x14ac:dyDescent="0.25">
      <c r="A44" s="41">
        <v>31</v>
      </c>
      <c r="B44" s="70" t="s">
        <v>174</v>
      </c>
      <c r="C44" s="41" t="s">
        <v>106</v>
      </c>
      <c r="D44" s="40" t="s">
        <v>42</v>
      </c>
      <c r="E44" s="40" t="s">
        <v>114</v>
      </c>
      <c r="F44" s="41" t="s">
        <v>115</v>
      </c>
      <c r="G44" s="87"/>
      <c r="H44" s="87"/>
      <c r="I44" s="76"/>
      <c r="J44" s="88">
        <v>71340.210000000006</v>
      </c>
      <c r="K44" s="79">
        <v>41734</v>
      </c>
      <c r="L44" s="41"/>
      <c r="M44" s="40" t="s">
        <v>116</v>
      </c>
      <c r="N44" s="40" t="s">
        <v>144</v>
      </c>
      <c r="O44" s="30"/>
    </row>
    <row r="45" spans="1:15" s="54" customFormat="1" ht="90" x14ac:dyDescent="0.25">
      <c r="A45" s="41">
        <v>32</v>
      </c>
      <c r="B45" s="70" t="s">
        <v>174</v>
      </c>
      <c r="C45" s="41" t="s">
        <v>106</v>
      </c>
      <c r="D45" s="86" t="s">
        <v>118</v>
      </c>
      <c r="E45" s="40" t="s">
        <v>121</v>
      </c>
      <c r="F45" s="41" t="s">
        <v>122</v>
      </c>
      <c r="G45" s="87"/>
      <c r="H45" s="87"/>
      <c r="I45" s="76"/>
      <c r="J45" s="87">
        <v>53238.6</v>
      </c>
      <c r="K45" s="79">
        <v>43028</v>
      </c>
      <c r="L45" s="41"/>
      <c r="M45" s="40" t="s">
        <v>148</v>
      </c>
      <c r="N45" s="40" t="s">
        <v>144</v>
      </c>
      <c r="O45" s="30"/>
    </row>
    <row r="46" spans="1:15" s="54" customFormat="1" ht="90" x14ac:dyDescent="0.25">
      <c r="A46" s="41">
        <v>33</v>
      </c>
      <c r="B46" s="70" t="s">
        <v>174</v>
      </c>
      <c r="C46" s="41" t="s">
        <v>106</v>
      </c>
      <c r="D46" s="86" t="s">
        <v>119</v>
      </c>
      <c r="E46" s="40" t="s">
        <v>120</v>
      </c>
      <c r="F46" s="41" t="s">
        <v>123</v>
      </c>
      <c r="G46" s="87"/>
      <c r="H46" s="87"/>
      <c r="I46" s="76"/>
      <c r="J46" s="87">
        <v>321103.8</v>
      </c>
      <c r="K46" s="79">
        <v>43028</v>
      </c>
      <c r="L46" s="41"/>
      <c r="M46" s="40" t="s">
        <v>147</v>
      </c>
      <c r="N46" s="40" t="s">
        <v>144</v>
      </c>
      <c r="O46" s="30"/>
    </row>
    <row r="47" spans="1:15" s="54" customFormat="1" ht="45" x14ac:dyDescent="0.25">
      <c r="A47" s="28">
        <v>34</v>
      </c>
      <c r="B47" s="70" t="s">
        <v>172</v>
      </c>
      <c r="C47" s="40" t="s">
        <v>117</v>
      </c>
      <c r="D47" s="57" t="s">
        <v>84</v>
      </c>
      <c r="E47" s="72"/>
      <c r="F47" s="29"/>
      <c r="G47" s="51">
        <v>99500</v>
      </c>
      <c r="H47" s="51">
        <v>99500</v>
      </c>
      <c r="I47" s="78">
        <v>0</v>
      </c>
      <c r="J47" s="30"/>
      <c r="K47" s="29"/>
      <c r="L47" s="28"/>
      <c r="M47" s="29"/>
      <c r="N47" s="29" t="s">
        <v>102</v>
      </c>
      <c r="O47" s="30"/>
    </row>
    <row r="48" spans="1:15" s="54" customFormat="1" ht="90" x14ac:dyDescent="0.25">
      <c r="A48" s="28">
        <v>35</v>
      </c>
      <c r="B48" s="70" t="s">
        <v>174</v>
      </c>
      <c r="C48" s="40" t="s">
        <v>106</v>
      </c>
      <c r="D48" s="86" t="s">
        <v>118</v>
      </c>
      <c r="E48" s="80" t="s">
        <v>159</v>
      </c>
      <c r="F48" s="40" t="s">
        <v>160</v>
      </c>
      <c r="G48" s="51"/>
      <c r="H48" s="51"/>
      <c r="I48" s="78"/>
      <c r="J48" s="81">
        <v>25236.63</v>
      </c>
      <c r="K48" s="77">
        <v>43462</v>
      </c>
      <c r="L48" s="28"/>
      <c r="M48" s="40" t="s">
        <v>161</v>
      </c>
      <c r="N48" s="40" t="s">
        <v>144</v>
      </c>
      <c r="O48" s="30"/>
    </row>
    <row r="49" spans="1:15" s="54" customFormat="1" ht="90" x14ac:dyDescent="0.25">
      <c r="A49" s="28">
        <v>36</v>
      </c>
      <c r="B49" s="70" t="s">
        <v>174</v>
      </c>
      <c r="C49" s="40" t="s">
        <v>106</v>
      </c>
      <c r="D49" s="86" t="s">
        <v>118</v>
      </c>
      <c r="E49" s="80" t="s">
        <v>162</v>
      </c>
      <c r="F49" s="40" t="s">
        <v>163</v>
      </c>
      <c r="G49" s="51"/>
      <c r="H49" s="51"/>
      <c r="I49" s="78"/>
      <c r="J49" s="81">
        <v>50477.94</v>
      </c>
      <c r="K49" s="77">
        <v>43462</v>
      </c>
      <c r="L49" s="28"/>
      <c r="M49" s="40" t="s">
        <v>164</v>
      </c>
      <c r="N49" s="40" t="s">
        <v>144</v>
      </c>
      <c r="O49" s="30"/>
    </row>
    <row r="50" spans="1:15" s="54" customFormat="1" ht="90" x14ac:dyDescent="0.25">
      <c r="A50" s="28">
        <v>37</v>
      </c>
      <c r="B50" s="70" t="s">
        <v>176</v>
      </c>
      <c r="C50" s="40" t="s">
        <v>166</v>
      </c>
      <c r="D50" s="86" t="s">
        <v>167</v>
      </c>
      <c r="E50" s="80" t="s">
        <v>168</v>
      </c>
      <c r="F50" s="40" t="s">
        <v>169</v>
      </c>
      <c r="G50" s="81">
        <v>2074960</v>
      </c>
      <c r="H50" s="81">
        <v>2074960</v>
      </c>
      <c r="I50" s="78">
        <v>0</v>
      </c>
      <c r="J50" s="81">
        <v>2074960</v>
      </c>
      <c r="K50" s="77">
        <v>43524</v>
      </c>
      <c r="L50" s="28"/>
      <c r="M50" s="40" t="s">
        <v>170</v>
      </c>
      <c r="N50" s="40" t="s">
        <v>144</v>
      </c>
      <c r="O50" s="30"/>
    </row>
    <row r="51" spans="1:15" s="54" customFormat="1" ht="90" x14ac:dyDescent="0.25">
      <c r="A51" s="28">
        <v>38</v>
      </c>
      <c r="B51" s="70" t="s">
        <v>174</v>
      </c>
      <c r="C51" s="40" t="s">
        <v>106</v>
      </c>
      <c r="D51" s="86" t="s">
        <v>177</v>
      </c>
      <c r="E51" s="80" t="s">
        <v>178</v>
      </c>
      <c r="F51" s="40">
        <v>2617</v>
      </c>
      <c r="G51" s="81"/>
      <c r="H51" s="81"/>
      <c r="I51" s="78"/>
      <c r="J51" s="81">
        <v>127264.71</v>
      </c>
      <c r="K51" s="77">
        <v>43567</v>
      </c>
      <c r="L51" s="28"/>
      <c r="M51" s="40" t="s">
        <v>179</v>
      </c>
      <c r="N51" s="40" t="s">
        <v>144</v>
      </c>
      <c r="O51" s="30"/>
    </row>
    <row r="52" spans="1:15" s="54" customFormat="1" ht="90" x14ac:dyDescent="0.25">
      <c r="A52" s="28">
        <v>39</v>
      </c>
      <c r="B52" s="70" t="s">
        <v>220</v>
      </c>
      <c r="C52" s="40" t="s">
        <v>106</v>
      </c>
      <c r="D52" s="89" t="s">
        <v>180</v>
      </c>
      <c r="E52" s="80" t="s">
        <v>181</v>
      </c>
      <c r="F52" s="40">
        <v>1535</v>
      </c>
      <c r="G52" s="81"/>
      <c r="H52" s="81"/>
      <c r="I52" s="78"/>
      <c r="J52" s="81">
        <v>66790.92</v>
      </c>
      <c r="K52" s="77">
        <v>43609</v>
      </c>
      <c r="L52" s="28"/>
      <c r="M52" s="40" t="s">
        <v>182</v>
      </c>
      <c r="N52" s="40" t="s">
        <v>144</v>
      </c>
      <c r="O52" s="30"/>
    </row>
    <row r="53" spans="1:15" s="54" customFormat="1" ht="90" customHeight="1" x14ac:dyDescent="0.25">
      <c r="A53" s="28">
        <v>40</v>
      </c>
      <c r="B53" s="70" t="s">
        <v>221</v>
      </c>
      <c r="C53" s="40" t="s">
        <v>106</v>
      </c>
      <c r="D53" s="86" t="s">
        <v>223</v>
      </c>
      <c r="E53" s="80" t="s">
        <v>222</v>
      </c>
      <c r="F53" s="40"/>
      <c r="G53" s="81"/>
      <c r="H53" s="81"/>
      <c r="I53" s="78"/>
      <c r="J53" s="81">
        <v>5292</v>
      </c>
      <c r="K53" s="77"/>
      <c r="L53" s="28"/>
      <c r="M53" s="40" t="s">
        <v>224</v>
      </c>
      <c r="N53" s="40" t="s">
        <v>144</v>
      </c>
      <c r="O53" s="30"/>
    </row>
    <row r="54" spans="1:15" x14ac:dyDescent="0.25">
      <c r="A54" s="17"/>
      <c r="B54" s="12"/>
      <c r="C54" s="25" t="s">
        <v>34</v>
      </c>
      <c r="D54" s="20"/>
      <c r="E54" s="16"/>
      <c r="F54" s="14"/>
      <c r="G54" s="26">
        <f>SUM(G8:G53)</f>
        <v>14549788.85</v>
      </c>
      <c r="H54" s="26">
        <f>SUM(H8:H53)</f>
        <v>14549788.85</v>
      </c>
      <c r="I54" s="45">
        <f>SUM(I8:I47)</f>
        <v>0</v>
      </c>
      <c r="J54" s="64">
        <f>SUM(J8:J53)</f>
        <v>5350787.3199999994</v>
      </c>
      <c r="K54" s="28"/>
      <c r="L54" s="28"/>
      <c r="M54" s="29"/>
      <c r="N54" s="29"/>
      <c r="O54" s="30"/>
    </row>
    <row r="55" spans="1:15" x14ac:dyDescent="0.25">
      <c r="G55"/>
    </row>
    <row r="56" spans="1:15" x14ac:dyDescent="0.25">
      <c r="G56"/>
    </row>
    <row r="57" spans="1:15" x14ac:dyDescent="0.25">
      <c r="G57"/>
    </row>
    <row r="58" spans="1:15" x14ac:dyDescent="0.25">
      <c r="G58"/>
    </row>
    <row r="59" spans="1:15" x14ac:dyDescent="0.25">
      <c r="G59"/>
    </row>
    <row r="67" spans="1:16" ht="89.25" customHeight="1" x14ac:dyDescent="0.25"/>
    <row r="68" spans="1:16" ht="77.25" customHeight="1" x14ac:dyDescent="0.25"/>
    <row r="69" spans="1:16" ht="77.25" customHeight="1" x14ac:dyDescent="0.25"/>
    <row r="70" spans="1:16" s="42" customFormat="1" ht="89.25" customHeight="1" x14ac:dyDescent="0.25">
      <c r="A70"/>
      <c r="B70"/>
      <c r="C70"/>
      <c r="D70"/>
      <c r="E70"/>
      <c r="F70"/>
      <c r="G70" s="38"/>
      <c r="H70"/>
      <c r="I70"/>
      <c r="J70"/>
      <c r="K70"/>
      <c r="L70"/>
      <c r="M70"/>
      <c r="N70"/>
      <c r="O70"/>
      <c r="P70"/>
    </row>
    <row r="71" spans="1:16" s="42" customFormat="1" ht="89.25" customHeight="1" x14ac:dyDescent="0.25">
      <c r="A71"/>
      <c r="B71"/>
      <c r="C71"/>
      <c r="D71"/>
      <c r="E71"/>
      <c r="F71"/>
      <c r="G71" s="38"/>
      <c r="H71"/>
      <c r="I71"/>
      <c r="J71"/>
      <c r="K71"/>
      <c r="L71"/>
      <c r="M71"/>
      <c r="N71"/>
      <c r="O71"/>
      <c r="P71"/>
    </row>
    <row r="72" spans="1:16" s="42" customFormat="1" ht="89.25" customHeight="1" x14ac:dyDescent="0.25">
      <c r="A72"/>
      <c r="B72"/>
      <c r="C72"/>
      <c r="D72"/>
      <c r="E72"/>
      <c r="F72"/>
      <c r="G72" s="38"/>
      <c r="H72"/>
      <c r="I72"/>
      <c r="J72"/>
      <c r="K72"/>
      <c r="L72"/>
      <c r="M72"/>
      <c r="N72"/>
      <c r="O72"/>
      <c r="P72"/>
    </row>
    <row r="73" spans="1:16" s="42" customFormat="1" ht="89.25" customHeight="1" x14ac:dyDescent="0.25">
      <c r="A73"/>
      <c r="B73"/>
      <c r="C73"/>
      <c r="D73"/>
      <c r="E73"/>
      <c r="F73"/>
      <c r="G73" s="38"/>
      <c r="H73"/>
      <c r="I73"/>
      <c r="J73"/>
      <c r="K73"/>
      <c r="L73"/>
      <c r="M73"/>
      <c r="N73"/>
      <c r="O73"/>
      <c r="P73"/>
    </row>
    <row r="74" spans="1:16" s="42" customFormat="1" ht="89.25" customHeight="1" x14ac:dyDescent="0.25">
      <c r="A74"/>
      <c r="B74"/>
      <c r="C74"/>
      <c r="D74"/>
      <c r="E74"/>
      <c r="F74"/>
      <c r="G74" s="38"/>
      <c r="H74"/>
      <c r="I74"/>
      <c r="J74"/>
      <c r="K74"/>
      <c r="L74"/>
      <c r="M74"/>
      <c r="N74"/>
      <c r="O74"/>
      <c r="P74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"/>
  <sheetViews>
    <sheetView topLeftCell="A4" workbookViewId="0">
      <selection activeCell="E44" sqref="E4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3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18"/>
      <c r="B1" s="10"/>
      <c r="C1" s="103" t="s">
        <v>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5.75" x14ac:dyDescent="0.25">
      <c r="A2" s="18"/>
      <c r="B2" s="10"/>
      <c r="C2" s="103" t="s">
        <v>17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92.25" customHeight="1" x14ac:dyDescent="0.25">
      <c r="A3" s="21" t="s">
        <v>30</v>
      </c>
      <c r="B3" s="21" t="s">
        <v>31</v>
      </c>
      <c r="C3" s="32" t="s">
        <v>6</v>
      </c>
      <c r="D3" s="32" t="s">
        <v>7</v>
      </c>
      <c r="E3" s="32" t="s">
        <v>8</v>
      </c>
      <c r="F3" s="32" t="s">
        <v>9</v>
      </c>
      <c r="G3" s="104" t="s">
        <v>41</v>
      </c>
      <c r="H3" s="104"/>
      <c r="I3" s="104" t="s">
        <v>40</v>
      </c>
      <c r="J3" s="104"/>
      <c r="K3" s="104" t="s">
        <v>39</v>
      </c>
      <c r="L3" s="104"/>
      <c r="M3" s="32" t="s">
        <v>37</v>
      </c>
      <c r="N3" s="104" t="s">
        <v>38</v>
      </c>
      <c r="O3" s="104"/>
    </row>
    <row r="4" spans="1:15" x14ac:dyDescent="0.25">
      <c r="A4" s="11">
        <v>1</v>
      </c>
      <c r="B4" s="11">
        <v>2</v>
      </c>
      <c r="C4" s="33">
        <v>3</v>
      </c>
      <c r="D4" s="33">
        <v>4</v>
      </c>
      <c r="E4" s="33">
        <v>5</v>
      </c>
      <c r="F4" s="33">
        <v>6</v>
      </c>
      <c r="G4" s="105">
        <v>7</v>
      </c>
      <c r="H4" s="105"/>
      <c r="I4" s="105">
        <v>8</v>
      </c>
      <c r="J4" s="105"/>
      <c r="K4" s="105">
        <v>9</v>
      </c>
      <c r="L4" s="105"/>
      <c r="M4" s="33">
        <v>10</v>
      </c>
      <c r="N4" s="105">
        <v>11</v>
      </c>
      <c r="O4" s="105"/>
    </row>
    <row r="5" spans="1:15" s="54" customFormat="1" ht="33.75" x14ac:dyDescent="0.25">
      <c r="A5" s="48">
        <v>40</v>
      </c>
      <c r="B5" s="49" t="s">
        <v>175</v>
      </c>
      <c r="C5" s="50" t="s">
        <v>126</v>
      </c>
      <c r="D5" s="51">
        <v>15684.2</v>
      </c>
      <c r="E5" s="51">
        <v>15684.2</v>
      </c>
      <c r="F5" s="78">
        <v>0</v>
      </c>
      <c r="G5" s="52">
        <v>33530</v>
      </c>
      <c r="H5" s="82"/>
      <c r="I5" s="94"/>
      <c r="J5" s="95"/>
      <c r="K5" s="99"/>
      <c r="L5" s="100"/>
      <c r="M5" s="29" t="s">
        <v>102</v>
      </c>
      <c r="N5" s="94"/>
      <c r="O5" s="95"/>
    </row>
    <row r="6" spans="1:15" s="54" customFormat="1" ht="33.75" x14ac:dyDescent="0.25">
      <c r="A6" s="48">
        <v>41</v>
      </c>
      <c r="B6" s="49" t="s">
        <v>175</v>
      </c>
      <c r="C6" s="50" t="s">
        <v>127</v>
      </c>
      <c r="D6" s="51">
        <v>19770</v>
      </c>
      <c r="E6" s="51">
        <v>19770</v>
      </c>
      <c r="F6" s="78">
        <v>0</v>
      </c>
      <c r="G6" s="52">
        <v>39387</v>
      </c>
      <c r="H6" s="82"/>
      <c r="I6" s="94"/>
      <c r="J6" s="95"/>
      <c r="K6" s="99"/>
      <c r="L6" s="100"/>
      <c r="M6" s="29" t="s">
        <v>102</v>
      </c>
      <c r="N6" s="94"/>
      <c r="O6" s="95"/>
    </row>
    <row r="7" spans="1:15" s="54" customFormat="1" ht="33.75" x14ac:dyDescent="0.25">
      <c r="A7" s="48">
        <v>42</v>
      </c>
      <c r="B7" s="49" t="s">
        <v>175</v>
      </c>
      <c r="C7" s="50" t="s">
        <v>193</v>
      </c>
      <c r="D7" s="51">
        <v>6644</v>
      </c>
      <c r="E7" s="51">
        <v>6644</v>
      </c>
      <c r="F7" s="78">
        <v>0</v>
      </c>
      <c r="G7" s="52">
        <v>39387</v>
      </c>
      <c r="H7" s="82"/>
      <c r="I7" s="94"/>
      <c r="J7" s="95"/>
      <c r="K7" s="99"/>
      <c r="L7" s="100"/>
      <c r="M7" s="29" t="s">
        <v>102</v>
      </c>
      <c r="N7" s="94"/>
      <c r="O7" s="95"/>
    </row>
    <row r="8" spans="1:15" s="54" customFormat="1" ht="33.75" x14ac:dyDescent="0.25">
      <c r="A8" s="48">
        <v>43</v>
      </c>
      <c r="B8" s="49" t="s">
        <v>175</v>
      </c>
      <c r="C8" s="50" t="s">
        <v>194</v>
      </c>
      <c r="D8" s="51">
        <v>5700</v>
      </c>
      <c r="E8" s="51">
        <v>5700</v>
      </c>
      <c r="F8" s="78">
        <v>0</v>
      </c>
      <c r="G8" s="52">
        <v>39600</v>
      </c>
      <c r="H8" s="82"/>
      <c r="I8" s="94"/>
      <c r="J8" s="95"/>
      <c r="K8" s="99"/>
      <c r="L8" s="100"/>
      <c r="M8" s="29" t="s">
        <v>102</v>
      </c>
      <c r="N8" s="94"/>
      <c r="O8" s="95"/>
    </row>
    <row r="9" spans="1:15" s="54" customFormat="1" ht="33.75" x14ac:dyDescent="0.25">
      <c r="A9" s="48">
        <v>44</v>
      </c>
      <c r="B9" s="49" t="s">
        <v>175</v>
      </c>
      <c r="C9" s="50" t="s">
        <v>195</v>
      </c>
      <c r="D9" s="51">
        <v>7000</v>
      </c>
      <c r="E9" s="51">
        <v>7000</v>
      </c>
      <c r="F9" s="78">
        <v>0</v>
      </c>
      <c r="G9" s="52">
        <v>39600</v>
      </c>
      <c r="H9" s="82"/>
      <c r="I9" s="94"/>
      <c r="J9" s="95"/>
      <c r="K9" s="99"/>
      <c r="L9" s="100"/>
      <c r="M9" s="29" t="s">
        <v>102</v>
      </c>
      <c r="N9" s="94"/>
      <c r="O9" s="95"/>
    </row>
    <row r="10" spans="1:15" s="54" customFormat="1" ht="33.75" x14ac:dyDescent="0.25">
      <c r="A10" s="48">
        <v>45</v>
      </c>
      <c r="B10" s="49" t="s">
        <v>175</v>
      </c>
      <c r="C10" s="50" t="s">
        <v>128</v>
      </c>
      <c r="D10" s="51">
        <v>10953.48</v>
      </c>
      <c r="E10" s="51">
        <v>10953.48</v>
      </c>
      <c r="F10" s="78">
        <v>0</v>
      </c>
      <c r="G10" s="52">
        <v>38565</v>
      </c>
      <c r="H10" s="82"/>
      <c r="I10" s="94"/>
      <c r="J10" s="95"/>
      <c r="K10" s="99"/>
      <c r="L10" s="100"/>
      <c r="M10" s="29" t="s">
        <v>102</v>
      </c>
      <c r="N10" s="94"/>
      <c r="O10" s="95"/>
    </row>
    <row r="11" spans="1:15" s="54" customFormat="1" ht="33.75" x14ac:dyDescent="0.25">
      <c r="A11" s="48">
        <v>46</v>
      </c>
      <c r="B11" s="49" t="s">
        <v>175</v>
      </c>
      <c r="C11" s="62" t="s">
        <v>81</v>
      </c>
      <c r="D11" s="34">
        <v>141727.14000000001</v>
      </c>
      <c r="E11" s="34">
        <v>141727.14000000001</v>
      </c>
      <c r="F11" s="78">
        <v>0</v>
      </c>
      <c r="G11" s="97">
        <v>37043</v>
      </c>
      <c r="H11" s="98"/>
      <c r="I11" s="94"/>
      <c r="J11" s="96"/>
      <c r="K11" s="94"/>
      <c r="L11" s="96"/>
      <c r="M11" s="29" t="s">
        <v>102</v>
      </c>
      <c r="N11" s="94"/>
      <c r="O11" s="95"/>
    </row>
    <row r="12" spans="1:15" s="54" customFormat="1" ht="33.75" x14ac:dyDescent="0.25">
      <c r="A12" s="48">
        <v>47</v>
      </c>
      <c r="B12" s="49" t="s">
        <v>175</v>
      </c>
      <c r="C12" s="50" t="s">
        <v>196</v>
      </c>
      <c r="D12" s="34">
        <v>7847</v>
      </c>
      <c r="E12" s="34">
        <v>7847</v>
      </c>
      <c r="F12" s="78">
        <v>0</v>
      </c>
      <c r="G12" s="97">
        <v>42506</v>
      </c>
      <c r="H12" s="98"/>
      <c r="I12" s="94"/>
      <c r="J12" s="96"/>
      <c r="K12" s="94"/>
      <c r="L12" s="96"/>
      <c r="M12" s="29" t="s">
        <v>102</v>
      </c>
      <c r="N12" s="94"/>
      <c r="O12" s="95"/>
    </row>
    <row r="13" spans="1:15" s="54" customFormat="1" ht="33.75" x14ac:dyDescent="0.25">
      <c r="A13" s="48">
        <v>48</v>
      </c>
      <c r="B13" s="49" t="s">
        <v>175</v>
      </c>
      <c r="C13" s="50" t="s">
        <v>129</v>
      </c>
      <c r="D13" s="51">
        <v>13974</v>
      </c>
      <c r="E13" s="51">
        <v>13974</v>
      </c>
      <c r="F13" s="78">
        <v>0</v>
      </c>
      <c r="G13" s="52">
        <v>40969</v>
      </c>
      <c r="H13" s="82"/>
      <c r="I13" s="94"/>
      <c r="J13" s="95"/>
      <c r="K13" s="99"/>
      <c r="L13" s="100"/>
      <c r="M13" s="29" t="s">
        <v>102</v>
      </c>
      <c r="N13" s="94"/>
      <c r="O13" s="95"/>
    </row>
    <row r="14" spans="1:15" s="54" customFormat="1" ht="33.75" x14ac:dyDescent="0.25">
      <c r="A14" s="48">
        <v>49</v>
      </c>
      <c r="B14" s="49" t="s">
        <v>175</v>
      </c>
      <c r="C14" s="50" t="s">
        <v>130</v>
      </c>
      <c r="D14" s="51">
        <v>24633</v>
      </c>
      <c r="E14" s="51">
        <v>24633</v>
      </c>
      <c r="F14" s="78">
        <v>0</v>
      </c>
      <c r="G14" s="52">
        <v>42506</v>
      </c>
      <c r="H14" s="82"/>
      <c r="I14" s="94"/>
      <c r="J14" s="95"/>
      <c r="K14" s="99"/>
      <c r="L14" s="100"/>
      <c r="M14" s="29" t="s">
        <v>102</v>
      </c>
      <c r="N14" s="94"/>
      <c r="O14" s="95"/>
    </row>
    <row r="15" spans="1:15" s="54" customFormat="1" ht="39.75" customHeight="1" x14ac:dyDescent="0.25">
      <c r="A15" s="48">
        <v>50</v>
      </c>
      <c r="B15" s="49" t="s">
        <v>175</v>
      </c>
      <c r="C15" s="50" t="s">
        <v>197</v>
      </c>
      <c r="D15" s="51">
        <v>54800</v>
      </c>
      <c r="E15" s="51">
        <v>54800</v>
      </c>
      <c r="F15" s="51">
        <v>0</v>
      </c>
      <c r="G15" s="97">
        <v>40725</v>
      </c>
      <c r="H15" s="98"/>
      <c r="I15" s="94"/>
      <c r="J15" s="95"/>
      <c r="K15" s="94"/>
      <c r="L15" s="95"/>
      <c r="M15" s="29" t="s">
        <v>102</v>
      </c>
      <c r="N15" s="94"/>
      <c r="O15" s="96"/>
    </row>
    <row r="16" spans="1:15" s="54" customFormat="1" ht="41.25" customHeight="1" x14ac:dyDescent="0.25">
      <c r="A16" s="48">
        <v>51</v>
      </c>
      <c r="B16" s="49" t="s">
        <v>149</v>
      </c>
      <c r="C16" s="50" t="s">
        <v>131</v>
      </c>
      <c r="D16" s="34">
        <v>29309</v>
      </c>
      <c r="E16" s="34">
        <v>29309</v>
      </c>
      <c r="F16" s="51">
        <v>0</v>
      </c>
      <c r="G16" s="97">
        <v>42506</v>
      </c>
      <c r="H16" s="95"/>
      <c r="I16" s="94"/>
      <c r="J16" s="96"/>
      <c r="K16" s="94"/>
      <c r="L16" s="96"/>
      <c r="M16" s="29" t="s">
        <v>102</v>
      </c>
      <c r="N16" s="94"/>
      <c r="O16" s="96"/>
    </row>
    <row r="17" spans="1:15" s="54" customFormat="1" ht="41.25" customHeight="1" x14ac:dyDescent="0.25">
      <c r="A17" s="48">
        <v>52</v>
      </c>
      <c r="B17" s="49" t="s">
        <v>198</v>
      </c>
      <c r="C17" s="50" t="s">
        <v>199</v>
      </c>
      <c r="D17" s="34">
        <v>3300</v>
      </c>
      <c r="E17" s="34">
        <v>3300</v>
      </c>
      <c r="F17" s="51">
        <v>0</v>
      </c>
      <c r="G17" s="97">
        <v>39629</v>
      </c>
      <c r="H17" s="95"/>
      <c r="I17" s="94"/>
      <c r="J17" s="96"/>
      <c r="K17" s="94"/>
      <c r="L17" s="96"/>
      <c r="M17" s="29" t="s">
        <v>102</v>
      </c>
      <c r="N17" s="94"/>
      <c r="O17" s="96"/>
    </row>
    <row r="18" spans="1:15" s="54" customFormat="1" ht="41.25" customHeight="1" x14ac:dyDescent="0.25">
      <c r="A18" s="48">
        <v>53</v>
      </c>
      <c r="B18" s="49" t="s">
        <v>198</v>
      </c>
      <c r="C18" s="50" t="s">
        <v>200</v>
      </c>
      <c r="D18" s="34">
        <v>4800</v>
      </c>
      <c r="E18" s="34">
        <v>4800</v>
      </c>
      <c r="F18" s="51">
        <v>0</v>
      </c>
      <c r="G18" s="97">
        <v>41275</v>
      </c>
      <c r="H18" s="95"/>
      <c r="I18" s="94"/>
      <c r="J18" s="96"/>
      <c r="K18" s="94"/>
      <c r="L18" s="96"/>
      <c r="M18" s="29" t="s">
        <v>102</v>
      </c>
      <c r="N18" s="94"/>
      <c r="O18" s="96"/>
    </row>
    <row r="19" spans="1:15" s="54" customFormat="1" ht="41.25" customHeight="1" x14ac:dyDescent="0.25">
      <c r="A19" s="48">
        <v>54</v>
      </c>
      <c r="B19" s="49" t="s">
        <v>198</v>
      </c>
      <c r="C19" s="50" t="s">
        <v>201</v>
      </c>
      <c r="D19" s="34">
        <v>8960</v>
      </c>
      <c r="E19" s="34">
        <v>8960</v>
      </c>
      <c r="F19" s="51">
        <v>0</v>
      </c>
      <c r="G19" s="97">
        <v>42506</v>
      </c>
      <c r="H19" s="95"/>
      <c r="I19" s="94"/>
      <c r="J19" s="96"/>
      <c r="K19" s="94"/>
      <c r="L19" s="96"/>
      <c r="M19" s="29" t="s">
        <v>102</v>
      </c>
      <c r="N19" s="94"/>
      <c r="O19" s="96"/>
    </row>
    <row r="20" spans="1:15" s="54" customFormat="1" ht="41.25" customHeight="1" x14ac:dyDescent="0.25">
      <c r="A20" s="48">
        <v>55</v>
      </c>
      <c r="B20" s="49" t="s">
        <v>198</v>
      </c>
      <c r="C20" s="50" t="s">
        <v>202</v>
      </c>
      <c r="D20" s="34">
        <v>6690</v>
      </c>
      <c r="E20" s="34">
        <v>6690</v>
      </c>
      <c r="F20" s="51">
        <v>0</v>
      </c>
      <c r="G20" s="97">
        <v>42506</v>
      </c>
      <c r="H20" s="95"/>
      <c r="I20" s="94"/>
      <c r="J20" s="96"/>
      <c r="K20" s="94"/>
      <c r="L20" s="96"/>
      <c r="M20" s="29" t="s">
        <v>102</v>
      </c>
      <c r="N20" s="94"/>
      <c r="O20" s="96"/>
    </row>
    <row r="21" spans="1:15" s="54" customFormat="1" ht="41.25" customHeight="1" x14ac:dyDescent="0.25">
      <c r="A21" s="48">
        <v>56</v>
      </c>
      <c r="B21" s="49" t="s">
        <v>198</v>
      </c>
      <c r="C21" s="50" t="s">
        <v>203</v>
      </c>
      <c r="D21" s="34">
        <v>6880</v>
      </c>
      <c r="E21" s="34">
        <v>6880</v>
      </c>
      <c r="F21" s="51">
        <v>0</v>
      </c>
      <c r="G21" s="97">
        <v>42506</v>
      </c>
      <c r="H21" s="95"/>
      <c r="I21" s="94"/>
      <c r="J21" s="96"/>
      <c r="K21" s="94"/>
      <c r="L21" s="96"/>
      <c r="M21" s="29" t="s">
        <v>102</v>
      </c>
      <c r="N21" s="94"/>
      <c r="O21" s="96"/>
    </row>
    <row r="22" spans="1:15" s="54" customFormat="1" ht="33.75" x14ac:dyDescent="0.25">
      <c r="A22" s="48">
        <v>57</v>
      </c>
      <c r="B22" s="49" t="s">
        <v>150</v>
      </c>
      <c r="C22" s="50" t="s">
        <v>132</v>
      </c>
      <c r="D22" s="34">
        <v>18580</v>
      </c>
      <c r="E22" s="34">
        <v>18580</v>
      </c>
      <c r="F22" s="51">
        <v>0</v>
      </c>
      <c r="G22" s="52">
        <v>39600</v>
      </c>
      <c r="H22" s="53"/>
      <c r="I22" s="94"/>
      <c r="J22" s="95"/>
      <c r="K22" s="94"/>
      <c r="L22" s="95"/>
      <c r="M22" s="29" t="s">
        <v>102</v>
      </c>
      <c r="N22" s="94"/>
      <c r="O22" s="95"/>
    </row>
    <row r="23" spans="1:15" s="54" customFormat="1" ht="33.75" x14ac:dyDescent="0.25">
      <c r="A23" s="48">
        <v>58</v>
      </c>
      <c r="B23" s="49" t="s">
        <v>151</v>
      </c>
      <c r="C23" s="50" t="s">
        <v>133</v>
      </c>
      <c r="D23" s="34">
        <v>26152.73</v>
      </c>
      <c r="E23" s="34">
        <v>26152.73</v>
      </c>
      <c r="F23" s="51">
        <v>0</v>
      </c>
      <c r="G23" s="52">
        <v>38888</v>
      </c>
      <c r="H23" s="53"/>
      <c r="I23" s="94"/>
      <c r="J23" s="95"/>
      <c r="K23" s="94"/>
      <c r="L23" s="95"/>
      <c r="M23" s="29" t="s">
        <v>102</v>
      </c>
      <c r="N23" s="94"/>
      <c r="O23" s="95"/>
    </row>
    <row r="24" spans="1:15" s="54" customFormat="1" ht="33.75" x14ac:dyDescent="0.25">
      <c r="A24" s="48">
        <v>59</v>
      </c>
      <c r="B24" s="49" t="s">
        <v>175</v>
      </c>
      <c r="C24" s="50" t="s">
        <v>204</v>
      </c>
      <c r="D24" s="34">
        <v>6300</v>
      </c>
      <c r="E24" s="34">
        <v>6300</v>
      </c>
      <c r="F24" s="51">
        <v>0</v>
      </c>
      <c r="G24" s="52">
        <v>39217</v>
      </c>
      <c r="H24" s="53"/>
      <c r="I24" s="94"/>
      <c r="J24" s="95"/>
      <c r="K24" s="94"/>
      <c r="L24" s="95"/>
      <c r="M24" s="29" t="s">
        <v>102</v>
      </c>
      <c r="N24" s="94"/>
      <c r="O24" s="95"/>
    </row>
    <row r="25" spans="1:15" s="54" customFormat="1" ht="33.75" x14ac:dyDescent="0.25">
      <c r="A25" s="48">
        <v>60</v>
      </c>
      <c r="B25" s="49" t="s">
        <v>184</v>
      </c>
      <c r="C25" s="50" t="s">
        <v>185</v>
      </c>
      <c r="D25" s="34">
        <v>9800</v>
      </c>
      <c r="E25" s="34">
        <v>9800</v>
      </c>
      <c r="F25" s="51">
        <v>0</v>
      </c>
      <c r="G25" s="52">
        <v>42488</v>
      </c>
      <c r="H25" s="53"/>
      <c r="I25" s="94"/>
      <c r="J25" s="95"/>
      <c r="K25" s="94"/>
      <c r="L25" s="95"/>
      <c r="M25" s="29" t="s">
        <v>102</v>
      </c>
      <c r="N25" s="94"/>
      <c r="O25" s="95"/>
    </row>
    <row r="26" spans="1:15" s="54" customFormat="1" ht="45" x14ac:dyDescent="0.25">
      <c r="A26" s="48">
        <v>61</v>
      </c>
      <c r="B26" s="49" t="s">
        <v>186</v>
      </c>
      <c r="C26" s="50" t="s">
        <v>205</v>
      </c>
      <c r="D26" s="34">
        <v>11100</v>
      </c>
      <c r="E26" s="34">
        <v>11100</v>
      </c>
      <c r="F26" s="51">
        <v>0</v>
      </c>
      <c r="G26" s="52">
        <v>43454</v>
      </c>
      <c r="H26" s="53"/>
      <c r="I26" s="94"/>
      <c r="J26" s="95"/>
      <c r="K26" s="94"/>
      <c r="L26" s="95"/>
      <c r="M26" s="29" t="s">
        <v>102</v>
      </c>
      <c r="N26" s="94"/>
      <c r="O26" s="95"/>
    </row>
    <row r="27" spans="1:15" s="54" customFormat="1" ht="33.75" x14ac:dyDescent="0.25">
      <c r="A27" s="48">
        <v>62</v>
      </c>
      <c r="B27" s="49" t="s">
        <v>206</v>
      </c>
      <c r="C27" s="50" t="s">
        <v>207</v>
      </c>
      <c r="D27" s="34">
        <v>42200</v>
      </c>
      <c r="E27" s="34">
        <v>42200</v>
      </c>
      <c r="F27" s="51">
        <v>0</v>
      </c>
      <c r="G27" s="85">
        <v>43665</v>
      </c>
      <c r="H27" s="84"/>
      <c r="I27" s="94"/>
      <c r="J27" s="95"/>
      <c r="K27" s="94"/>
      <c r="L27" s="95"/>
      <c r="M27" s="29" t="s">
        <v>102</v>
      </c>
      <c r="N27" s="94"/>
      <c r="O27" s="95"/>
    </row>
    <row r="28" spans="1:15" s="54" customFormat="1" ht="33.75" x14ac:dyDescent="0.25">
      <c r="A28" s="48">
        <v>63</v>
      </c>
      <c r="B28" s="49" t="s">
        <v>216</v>
      </c>
      <c r="C28" s="50" t="s">
        <v>217</v>
      </c>
      <c r="D28" s="34">
        <v>56950</v>
      </c>
      <c r="E28" s="34">
        <v>56950</v>
      </c>
      <c r="F28" s="51">
        <v>0</v>
      </c>
      <c r="G28" s="85">
        <v>43826</v>
      </c>
      <c r="H28" s="84"/>
      <c r="I28" s="94"/>
      <c r="J28" s="95"/>
      <c r="K28" s="94"/>
      <c r="L28" s="95"/>
      <c r="M28" s="29" t="s">
        <v>102</v>
      </c>
      <c r="N28" s="94"/>
      <c r="O28" s="95"/>
    </row>
    <row r="29" spans="1:15" s="54" customFormat="1" ht="33.75" x14ac:dyDescent="0.25">
      <c r="A29" s="48">
        <v>64</v>
      </c>
      <c r="B29" s="49" t="s">
        <v>218</v>
      </c>
      <c r="C29" s="50" t="s">
        <v>219</v>
      </c>
      <c r="D29" s="34">
        <v>21000</v>
      </c>
      <c r="E29" s="34">
        <v>21000</v>
      </c>
      <c r="F29" s="51">
        <v>0</v>
      </c>
      <c r="G29" s="52">
        <v>43815</v>
      </c>
      <c r="H29" s="53"/>
      <c r="I29" s="94"/>
      <c r="J29" s="95"/>
      <c r="K29" s="94"/>
      <c r="L29" s="95"/>
      <c r="M29" s="29" t="s">
        <v>102</v>
      </c>
      <c r="N29" s="94"/>
      <c r="O29" s="95"/>
    </row>
    <row r="30" spans="1:15" s="54" customFormat="1" ht="90.75" x14ac:dyDescent="0.25">
      <c r="A30" s="48">
        <v>63</v>
      </c>
      <c r="B30" s="49" t="s">
        <v>152</v>
      </c>
      <c r="C30" s="50" t="s">
        <v>158</v>
      </c>
      <c r="D30" s="51">
        <v>229142</v>
      </c>
      <c r="E30" s="51">
        <v>229142</v>
      </c>
      <c r="F30" s="78">
        <v>0</v>
      </c>
      <c r="G30" s="97">
        <v>41376</v>
      </c>
      <c r="H30" s="102"/>
      <c r="I30" s="94"/>
      <c r="J30" s="95"/>
      <c r="K30" s="99" t="s">
        <v>165</v>
      </c>
      <c r="L30" s="95"/>
      <c r="M30" s="83" t="s">
        <v>138</v>
      </c>
      <c r="N30" s="94"/>
      <c r="O30" s="96"/>
    </row>
    <row r="31" spans="1:15" s="54" customFormat="1" ht="33.75" x14ac:dyDescent="0.25">
      <c r="A31" s="48">
        <v>64</v>
      </c>
      <c r="B31" s="49" t="s">
        <v>153</v>
      </c>
      <c r="C31" s="50" t="s">
        <v>139</v>
      </c>
      <c r="D31" s="34">
        <v>16000</v>
      </c>
      <c r="E31" s="34">
        <v>16000</v>
      </c>
      <c r="F31" s="78">
        <v>0</v>
      </c>
      <c r="G31" s="43">
        <v>2011</v>
      </c>
      <c r="H31" s="53"/>
      <c r="I31" s="94"/>
      <c r="J31" s="95"/>
      <c r="K31" s="94"/>
      <c r="L31" s="95"/>
      <c r="M31" s="29" t="s">
        <v>102</v>
      </c>
      <c r="N31" s="94"/>
      <c r="O31" s="95"/>
    </row>
    <row r="32" spans="1:15" s="54" customFormat="1" ht="33.75" x14ac:dyDescent="0.25">
      <c r="A32" s="48">
        <v>65</v>
      </c>
      <c r="B32" s="49" t="s">
        <v>208</v>
      </c>
      <c r="C32" s="50" t="s">
        <v>209</v>
      </c>
      <c r="D32" s="34">
        <v>3464</v>
      </c>
      <c r="E32" s="34">
        <v>3464</v>
      </c>
      <c r="F32" s="78">
        <v>0</v>
      </c>
      <c r="G32" s="43">
        <v>2011</v>
      </c>
      <c r="H32" s="53"/>
      <c r="I32" s="94"/>
      <c r="J32" s="95"/>
      <c r="K32" s="94"/>
      <c r="L32" s="95"/>
      <c r="M32" s="29" t="s">
        <v>102</v>
      </c>
      <c r="N32" s="94"/>
      <c r="O32" s="95"/>
    </row>
    <row r="33" spans="1:15" s="54" customFormat="1" ht="33.75" x14ac:dyDescent="0.25">
      <c r="A33" s="48">
        <v>66</v>
      </c>
      <c r="B33" s="49" t="s">
        <v>208</v>
      </c>
      <c r="C33" s="50" t="s">
        <v>210</v>
      </c>
      <c r="D33" s="34">
        <v>3020</v>
      </c>
      <c r="E33" s="34">
        <v>3020</v>
      </c>
      <c r="F33" s="78">
        <v>0</v>
      </c>
      <c r="G33" s="43">
        <v>2011</v>
      </c>
      <c r="H33" s="53"/>
      <c r="I33" s="94"/>
      <c r="J33" s="95"/>
      <c r="K33" s="94"/>
      <c r="L33" s="95"/>
      <c r="M33" s="29" t="s">
        <v>102</v>
      </c>
      <c r="N33" s="94"/>
      <c r="O33" s="95"/>
    </row>
    <row r="34" spans="1:15" s="54" customFormat="1" ht="33.75" x14ac:dyDescent="0.25">
      <c r="A34" s="48">
        <v>67</v>
      </c>
      <c r="B34" s="49" t="s">
        <v>208</v>
      </c>
      <c r="C34" s="50" t="s">
        <v>211</v>
      </c>
      <c r="D34" s="34">
        <v>5161.1099999999997</v>
      </c>
      <c r="E34" s="34">
        <v>5161.1099999999997</v>
      </c>
      <c r="F34" s="78">
        <v>0</v>
      </c>
      <c r="G34" s="43">
        <v>2013</v>
      </c>
      <c r="H34" s="53"/>
      <c r="I34" s="94"/>
      <c r="J34" s="95"/>
      <c r="K34" s="94"/>
      <c r="L34" s="95"/>
      <c r="M34" s="29" t="s">
        <v>102</v>
      </c>
      <c r="N34" s="94"/>
      <c r="O34" s="95"/>
    </row>
    <row r="35" spans="1:15" s="54" customFormat="1" ht="33.75" x14ac:dyDescent="0.25">
      <c r="A35" s="48">
        <v>52</v>
      </c>
      <c r="B35" s="49" t="s">
        <v>140</v>
      </c>
      <c r="C35" s="50" t="s">
        <v>134</v>
      </c>
      <c r="D35" s="51">
        <v>7180</v>
      </c>
      <c r="E35" s="51">
        <v>7180</v>
      </c>
      <c r="F35" s="51">
        <v>0</v>
      </c>
      <c r="G35" s="52">
        <v>42528</v>
      </c>
      <c r="H35" s="53"/>
      <c r="I35" s="94"/>
      <c r="J35" s="96"/>
      <c r="K35" s="94"/>
      <c r="L35" s="96"/>
      <c r="M35" s="29" t="s">
        <v>102</v>
      </c>
      <c r="N35" s="94"/>
      <c r="O35" s="96"/>
    </row>
    <row r="36" spans="1:15" s="54" customFormat="1" ht="33.75" x14ac:dyDescent="0.25">
      <c r="A36" s="48">
        <v>53</v>
      </c>
      <c r="B36" s="49" t="s">
        <v>141</v>
      </c>
      <c r="C36" s="50" t="s">
        <v>135</v>
      </c>
      <c r="D36" s="51">
        <v>16530</v>
      </c>
      <c r="E36" s="51">
        <v>16530</v>
      </c>
      <c r="F36" s="51">
        <v>0</v>
      </c>
      <c r="G36" s="52">
        <v>42552</v>
      </c>
      <c r="H36" s="53"/>
      <c r="I36" s="94"/>
      <c r="J36" s="95"/>
      <c r="K36" s="94"/>
      <c r="L36" s="95"/>
      <c r="M36" s="29" t="s">
        <v>102</v>
      </c>
      <c r="N36" s="94"/>
      <c r="O36" s="95"/>
    </row>
    <row r="37" spans="1:15" s="54" customFormat="1" ht="33.75" x14ac:dyDescent="0.25">
      <c r="A37" s="48">
        <v>54</v>
      </c>
      <c r="B37" s="49" t="s">
        <v>142</v>
      </c>
      <c r="C37" s="50" t="s">
        <v>136</v>
      </c>
      <c r="D37" s="51">
        <v>14260.01</v>
      </c>
      <c r="E37" s="51">
        <v>14260.01</v>
      </c>
      <c r="F37" s="51">
        <v>0</v>
      </c>
      <c r="G37" s="55">
        <v>42585</v>
      </c>
      <c r="H37" s="53"/>
      <c r="I37" s="94"/>
      <c r="J37" s="95"/>
      <c r="K37" s="94"/>
      <c r="L37" s="95"/>
      <c r="M37" s="29" t="s">
        <v>102</v>
      </c>
      <c r="N37" s="94"/>
      <c r="O37" s="95"/>
    </row>
    <row r="38" spans="1:15" s="54" customFormat="1" ht="33.75" x14ac:dyDescent="0.25">
      <c r="A38" s="48">
        <v>55</v>
      </c>
      <c r="B38" s="49" t="s">
        <v>154</v>
      </c>
      <c r="C38" s="50" t="s">
        <v>137</v>
      </c>
      <c r="D38" s="51">
        <v>7200</v>
      </c>
      <c r="E38" s="51">
        <v>7200</v>
      </c>
      <c r="F38" s="51">
        <v>0</v>
      </c>
      <c r="G38" s="52">
        <v>42584</v>
      </c>
      <c r="H38" s="53"/>
      <c r="I38" s="94"/>
      <c r="J38" s="95"/>
      <c r="K38" s="94"/>
      <c r="L38" s="95"/>
      <c r="M38" s="29" t="s">
        <v>102</v>
      </c>
      <c r="N38" s="94"/>
      <c r="O38" s="95"/>
    </row>
    <row r="39" spans="1:15" s="54" customFormat="1" ht="72" x14ac:dyDescent="0.25">
      <c r="A39" s="48">
        <v>56</v>
      </c>
      <c r="B39" s="49" t="s">
        <v>155</v>
      </c>
      <c r="C39" s="56" t="s">
        <v>124</v>
      </c>
      <c r="D39" s="51">
        <v>71543</v>
      </c>
      <c r="E39" s="51">
        <v>71543</v>
      </c>
      <c r="F39" s="51">
        <f>D39-E39</f>
        <v>0</v>
      </c>
      <c r="G39" s="101"/>
      <c r="H39" s="102"/>
      <c r="I39" s="94"/>
      <c r="J39" s="96"/>
      <c r="K39" s="94"/>
      <c r="L39" s="96"/>
      <c r="M39" s="29" t="s">
        <v>102</v>
      </c>
      <c r="N39" s="94"/>
      <c r="O39" s="95"/>
    </row>
    <row r="40" spans="1:15" s="54" customFormat="1" ht="108" x14ac:dyDescent="0.25">
      <c r="A40" s="48">
        <v>57</v>
      </c>
      <c r="B40" s="49" t="s">
        <v>156</v>
      </c>
      <c r="C40" s="56" t="s">
        <v>104</v>
      </c>
      <c r="D40" s="51">
        <v>85967</v>
      </c>
      <c r="E40" s="51">
        <v>85967</v>
      </c>
      <c r="F40" s="51">
        <f t="shared" ref="F40:F44" si="0">D40-E40</f>
        <v>0</v>
      </c>
      <c r="G40" s="101"/>
      <c r="H40" s="96"/>
      <c r="I40" s="94"/>
      <c r="J40" s="96"/>
      <c r="K40" s="94"/>
      <c r="L40" s="96"/>
      <c r="M40" s="29" t="s">
        <v>102</v>
      </c>
      <c r="N40" s="94"/>
      <c r="O40" s="96"/>
    </row>
    <row r="41" spans="1:15" s="54" customFormat="1" ht="84" x14ac:dyDescent="0.25">
      <c r="A41" s="48">
        <v>58</v>
      </c>
      <c r="B41" s="49" t="s">
        <v>157</v>
      </c>
      <c r="C41" s="56" t="s">
        <v>105</v>
      </c>
      <c r="D41" s="51">
        <v>73526</v>
      </c>
      <c r="E41" s="51">
        <v>73526</v>
      </c>
      <c r="F41" s="51">
        <f t="shared" ref="F41:F43" si="1">D41-E41</f>
        <v>0</v>
      </c>
      <c r="G41" s="101"/>
      <c r="H41" s="96"/>
      <c r="I41" s="94"/>
      <c r="J41" s="96"/>
      <c r="K41" s="94"/>
      <c r="L41" s="96"/>
      <c r="M41" s="29" t="s">
        <v>102</v>
      </c>
      <c r="N41" s="57"/>
      <c r="O41" s="53"/>
    </row>
    <row r="42" spans="1:15" s="54" customFormat="1" ht="33.75" x14ac:dyDescent="0.25">
      <c r="A42" s="48">
        <v>58</v>
      </c>
      <c r="B42" s="49" t="s">
        <v>187</v>
      </c>
      <c r="C42" s="56" t="s">
        <v>188</v>
      </c>
      <c r="D42" s="51">
        <v>56050.39</v>
      </c>
      <c r="E42" s="51">
        <v>56050.39</v>
      </c>
      <c r="F42" s="51">
        <f t="shared" si="1"/>
        <v>0</v>
      </c>
      <c r="G42" s="97">
        <v>43697</v>
      </c>
      <c r="H42" s="96"/>
      <c r="I42" s="94"/>
      <c r="J42" s="96"/>
      <c r="K42" s="94"/>
      <c r="L42" s="96"/>
      <c r="M42" s="29" t="s">
        <v>102</v>
      </c>
      <c r="N42" s="57"/>
      <c r="O42" s="53"/>
    </row>
    <row r="43" spans="1:15" s="54" customFormat="1" ht="36" x14ac:dyDescent="0.25">
      <c r="A43" s="48">
        <v>58</v>
      </c>
      <c r="B43" s="49" t="s">
        <v>189</v>
      </c>
      <c r="C43" s="56" t="s">
        <v>190</v>
      </c>
      <c r="D43" s="51">
        <v>2180</v>
      </c>
      <c r="E43" s="51">
        <v>2180</v>
      </c>
      <c r="F43" s="51">
        <f t="shared" si="1"/>
        <v>0</v>
      </c>
      <c r="G43" s="97">
        <v>43662</v>
      </c>
      <c r="H43" s="96"/>
      <c r="I43" s="94"/>
      <c r="J43" s="96"/>
      <c r="K43" s="94"/>
      <c r="L43" s="96"/>
      <c r="M43" s="29" t="s">
        <v>102</v>
      </c>
      <c r="N43" s="57"/>
      <c r="O43" s="53"/>
    </row>
    <row r="44" spans="1:15" s="54" customFormat="1" ht="48" x14ac:dyDescent="0.25">
      <c r="A44" s="48">
        <v>58</v>
      </c>
      <c r="B44" s="49" t="s">
        <v>191</v>
      </c>
      <c r="C44" s="56" t="s">
        <v>192</v>
      </c>
      <c r="D44" s="51">
        <v>746.77</v>
      </c>
      <c r="E44" s="51">
        <v>746.77</v>
      </c>
      <c r="F44" s="51">
        <f t="shared" si="0"/>
        <v>0</v>
      </c>
      <c r="G44" s="97">
        <v>43662</v>
      </c>
      <c r="H44" s="96"/>
      <c r="I44" s="94"/>
      <c r="J44" s="96"/>
      <c r="K44" s="94"/>
      <c r="L44" s="96"/>
      <c r="M44" s="29" t="s">
        <v>102</v>
      </c>
      <c r="N44" s="57"/>
      <c r="O44" s="53"/>
    </row>
    <row r="45" spans="1:15" s="54" customFormat="1" x14ac:dyDescent="0.25">
      <c r="A45" s="34"/>
      <c r="B45" s="46" t="s">
        <v>34</v>
      </c>
      <c r="C45" s="58"/>
      <c r="D45" s="59">
        <f>SUM(D5:D44)</f>
        <v>1152724.8299999998</v>
      </c>
      <c r="E45" s="65">
        <f>SUM(E5:E44)</f>
        <v>1152724.8299999998</v>
      </c>
      <c r="F45" s="60">
        <f>F42</f>
        <v>0</v>
      </c>
      <c r="G45" s="43"/>
      <c r="H45" s="44"/>
      <c r="I45" s="94"/>
      <c r="J45" s="96"/>
      <c r="K45" s="94"/>
      <c r="L45" s="96"/>
      <c r="M45" s="61"/>
      <c r="N45" s="94"/>
      <c r="O45" s="96"/>
    </row>
    <row r="46" spans="1:15" s="54" customFormat="1" x14ac:dyDescent="0.25">
      <c r="A46" s="48"/>
      <c r="B46" s="46" t="s">
        <v>98</v>
      </c>
      <c r="C46" s="62"/>
      <c r="D46" s="59">
        <f>D45+' Раздел 1 на 01.10.2020'!G54</f>
        <v>15702513.68</v>
      </c>
      <c r="E46" s="59">
        <f>E45+' Раздел 1 на 01.10.2020'!H54</f>
        <v>15702513.68</v>
      </c>
      <c r="F46" s="51">
        <f>F45</f>
        <v>0</v>
      </c>
      <c r="G46" s="94"/>
      <c r="H46" s="96"/>
      <c r="I46" s="94"/>
      <c r="J46" s="96"/>
      <c r="K46" s="94"/>
      <c r="L46" s="96"/>
      <c r="M46" s="61"/>
      <c r="N46" s="94"/>
      <c r="O46" s="96"/>
    </row>
    <row r="47" spans="1:15" s="54" customFormat="1" x14ac:dyDescent="0.25">
      <c r="G47" s="101"/>
      <c r="H47" s="96"/>
    </row>
    <row r="48" spans="1:15" s="54" customFormat="1" x14ac:dyDescent="0.25">
      <c r="G48" s="63"/>
    </row>
    <row r="49" spans="7:7" s="54" customFormat="1" x14ac:dyDescent="0.25">
      <c r="G49" s="63"/>
    </row>
    <row r="50" spans="7:7" s="54" customFormat="1" x14ac:dyDescent="0.25">
      <c r="G50" s="63"/>
    </row>
    <row r="51" spans="7:7" s="54" customFormat="1" x14ac:dyDescent="0.25">
      <c r="G51" s="63"/>
    </row>
    <row r="52" spans="7:7" s="54" customFormat="1" x14ac:dyDescent="0.25">
      <c r="G52" s="63"/>
    </row>
    <row r="53" spans="7:7" ht="75" customHeight="1" x14ac:dyDescent="0.25"/>
    <row r="54" spans="7:7" ht="85.5" customHeight="1" x14ac:dyDescent="0.25"/>
    <row r="55" spans="7:7" ht="75" customHeight="1" x14ac:dyDescent="0.25"/>
    <row r="56" spans="7:7" ht="75" customHeight="1" x14ac:dyDescent="0.25"/>
    <row r="57" spans="7:7" ht="75" customHeight="1" x14ac:dyDescent="0.25"/>
    <row r="58" spans="7:7" ht="75" customHeight="1" x14ac:dyDescent="0.25"/>
  </sheetData>
  <mergeCells count="150">
    <mergeCell ref="K42:L42"/>
    <mergeCell ref="G43:H43"/>
    <mergeCell ref="I43:J43"/>
    <mergeCell ref="K24:L24"/>
    <mergeCell ref="N24:O24"/>
    <mergeCell ref="I25:J25"/>
    <mergeCell ref="K25:L25"/>
    <mergeCell ref="N25:O25"/>
    <mergeCell ref="C1:O1"/>
    <mergeCell ref="C2:O2"/>
    <mergeCell ref="G3:H3"/>
    <mergeCell ref="I3:J3"/>
    <mergeCell ref="K3:L3"/>
    <mergeCell ref="N3:O3"/>
    <mergeCell ref="K43:L43"/>
    <mergeCell ref="G4:H4"/>
    <mergeCell ref="I4:J4"/>
    <mergeCell ref="K4:L4"/>
    <mergeCell ref="N4:O4"/>
    <mergeCell ref="N29:O29"/>
    <mergeCell ref="I35:J35"/>
    <mergeCell ref="K35:L35"/>
    <mergeCell ref="N35:O35"/>
    <mergeCell ref="G15:H15"/>
    <mergeCell ref="G47:H47"/>
    <mergeCell ref="I46:J46"/>
    <mergeCell ref="K46:L46"/>
    <mergeCell ref="N46:O46"/>
    <mergeCell ref="G46:H46"/>
    <mergeCell ref="I45:J45"/>
    <mergeCell ref="K45:L45"/>
    <mergeCell ref="N45:O45"/>
    <mergeCell ref="G44:H44"/>
    <mergeCell ref="G39:H39"/>
    <mergeCell ref="I39:J39"/>
    <mergeCell ref="K39:L39"/>
    <mergeCell ref="I44:J44"/>
    <mergeCell ref="K44:L44"/>
    <mergeCell ref="N39:O39"/>
    <mergeCell ref="G30:H30"/>
    <mergeCell ref="N34:O34"/>
    <mergeCell ref="K21:L21"/>
    <mergeCell ref="N21:O21"/>
    <mergeCell ref="K22:L22"/>
    <mergeCell ref="K29:L29"/>
    <mergeCell ref="I22:J22"/>
    <mergeCell ref="I29:J29"/>
    <mergeCell ref="N22:O22"/>
    <mergeCell ref="I40:J40"/>
    <mergeCell ref="K40:L40"/>
    <mergeCell ref="N40:O40"/>
    <mergeCell ref="G40:H40"/>
    <mergeCell ref="G41:H41"/>
    <mergeCell ref="I41:J41"/>
    <mergeCell ref="K41:L41"/>
    <mergeCell ref="G42:H42"/>
    <mergeCell ref="I42:J42"/>
    <mergeCell ref="K31:L31"/>
    <mergeCell ref="N31:O31"/>
    <mergeCell ref="I32:J32"/>
    <mergeCell ref="K32:L32"/>
    <mergeCell ref="N32:O32"/>
    <mergeCell ref="I36:J36"/>
    <mergeCell ref="N5:O5"/>
    <mergeCell ref="N9:O9"/>
    <mergeCell ref="N10:O10"/>
    <mergeCell ref="I5:J5"/>
    <mergeCell ref="K5:L5"/>
    <mergeCell ref="I9:J9"/>
    <mergeCell ref="K9:L9"/>
    <mergeCell ref="I6:J6"/>
    <mergeCell ref="K6:L6"/>
    <mergeCell ref="N6:O6"/>
    <mergeCell ref="I7:J7"/>
    <mergeCell ref="K7:L7"/>
    <mergeCell ref="N7:O7"/>
    <mergeCell ref="I8:J8"/>
    <mergeCell ref="K8:L8"/>
    <mergeCell ref="N8:O8"/>
    <mergeCell ref="I10:J10"/>
    <mergeCell ref="K10:L10"/>
    <mergeCell ref="I13:J13"/>
    <mergeCell ref="I14:J14"/>
    <mergeCell ref="K13:L13"/>
    <mergeCell ref="K14:L14"/>
    <mergeCell ref="I15:J15"/>
    <mergeCell ref="K15:L15"/>
    <mergeCell ref="N15:O15"/>
    <mergeCell ref="I37:J37"/>
    <mergeCell ref="I38:J38"/>
    <mergeCell ref="K36:L36"/>
    <mergeCell ref="K37:L37"/>
    <mergeCell ref="N36:O36"/>
    <mergeCell ref="K38:L38"/>
    <mergeCell ref="N37:O37"/>
    <mergeCell ref="N38:O38"/>
    <mergeCell ref="I30:J30"/>
    <mergeCell ref="K30:L30"/>
    <mergeCell ref="N30:O30"/>
    <mergeCell ref="I34:J34"/>
    <mergeCell ref="K34:L34"/>
    <mergeCell ref="I33:J33"/>
    <mergeCell ref="K33:L33"/>
    <mergeCell ref="N33:O33"/>
    <mergeCell ref="I31:J31"/>
    <mergeCell ref="G11:H11"/>
    <mergeCell ref="I11:J11"/>
    <mergeCell ref="K11:L11"/>
    <mergeCell ref="N11:O11"/>
    <mergeCell ref="N12:O12"/>
    <mergeCell ref="N13:O13"/>
    <mergeCell ref="G20:H20"/>
    <mergeCell ref="I20:J20"/>
    <mergeCell ref="K20:L20"/>
    <mergeCell ref="N20:O20"/>
    <mergeCell ref="G18:H18"/>
    <mergeCell ref="I18:J18"/>
    <mergeCell ref="G16:H16"/>
    <mergeCell ref="I16:J16"/>
    <mergeCell ref="K16:L16"/>
    <mergeCell ref="N16:O16"/>
    <mergeCell ref="G17:H17"/>
    <mergeCell ref="I17:J17"/>
    <mergeCell ref="K17:L17"/>
    <mergeCell ref="N17:O17"/>
    <mergeCell ref="N14:O14"/>
    <mergeCell ref="G12:H12"/>
    <mergeCell ref="I12:J12"/>
    <mergeCell ref="K12:L12"/>
    <mergeCell ref="I23:J23"/>
    <mergeCell ref="K23:L23"/>
    <mergeCell ref="N23:O23"/>
    <mergeCell ref="I24:J24"/>
    <mergeCell ref="K18:L18"/>
    <mergeCell ref="N18:O18"/>
    <mergeCell ref="G19:H19"/>
    <mergeCell ref="I19:J19"/>
    <mergeCell ref="K19:L19"/>
    <mergeCell ref="N19:O19"/>
    <mergeCell ref="G21:H21"/>
    <mergeCell ref="I21:J21"/>
    <mergeCell ref="I27:J27"/>
    <mergeCell ref="K27:L27"/>
    <mergeCell ref="N27:O27"/>
    <mergeCell ref="I28:J28"/>
    <mergeCell ref="K28:L28"/>
    <mergeCell ref="N28:O28"/>
    <mergeCell ref="I26:J26"/>
    <mergeCell ref="K26:L26"/>
    <mergeCell ref="N26:O2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topLeftCell="A7" workbookViewId="0">
      <selection activeCell="I25" sqref="I2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3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18"/>
      <c r="B1" s="10"/>
      <c r="C1" s="110" t="s">
        <v>18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41.25" customHeight="1" x14ac:dyDescent="0.25">
      <c r="A2" s="18"/>
      <c r="B2" s="10"/>
      <c r="C2" s="111" t="s">
        <v>19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138" customHeight="1" x14ac:dyDescent="0.25">
      <c r="A3" s="11" t="s">
        <v>30</v>
      </c>
      <c r="B3" s="11" t="s">
        <v>31</v>
      </c>
      <c r="C3" s="11" t="s">
        <v>20</v>
      </c>
      <c r="D3" s="11" t="s">
        <v>21</v>
      </c>
      <c r="E3" s="11" t="s">
        <v>22</v>
      </c>
      <c r="F3" s="11" t="s">
        <v>23</v>
      </c>
      <c r="G3" s="113" t="s">
        <v>24</v>
      </c>
      <c r="H3" s="113"/>
      <c r="I3" s="114" t="s">
        <v>25</v>
      </c>
      <c r="J3" s="114"/>
      <c r="K3" s="114" t="s">
        <v>26</v>
      </c>
      <c r="L3" s="114"/>
      <c r="M3" s="11" t="s">
        <v>27</v>
      </c>
      <c r="N3" s="11" t="s">
        <v>28</v>
      </c>
      <c r="O3" s="11" t="s">
        <v>29</v>
      </c>
    </row>
    <row r="4" spans="1:15" x14ac:dyDescent="0.25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5">
        <v>7</v>
      </c>
      <c r="H4" s="116"/>
      <c r="I4" s="115">
        <v>9</v>
      </c>
      <c r="J4" s="116"/>
      <c r="K4" s="115">
        <v>10</v>
      </c>
      <c r="L4" s="116"/>
      <c r="M4" s="6">
        <v>11</v>
      </c>
      <c r="N4" s="6">
        <v>12</v>
      </c>
      <c r="O4" s="6">
        <v>13</v>
      </c>
    </row>
    <row r="5" spans="1:15" ht="90" customHeight="1" x14ac:dyDescent="0.25">
      <c r="A5" s="17">
        <v>59</v>
      </c>
      <c r="B5" s="27" t="s">
        <v>111</v>
      </c>
      <c r="C5" s="22" t="s">
        <v>44</v>
      </c>
      <c r="D5" s="13" t="s">
        <v>96</v>
      </c>
      <c r="E5" s="13" t="s">
        <v>82</v>
      </c>
      <c r="F5" s="11" t="s">
        <v>97</v>
      </c>
      <c r="G5" s="117"/>
      <c r="H5" s="116"/>
      <c r="I5" s="117"/>
      <c r="J5" s="118"/>
      <c r="K5" s="119"/>
      <c r="L5" s="120"/>
      <c r="M5" s="47">
        <f>' Раздел 2 на 01.10.2020'!D46</f>
        <v>15702513.68</v>
      </c>
      <c r="N5" s="23">
        <v>0</v>
      </c>
      <c r="O5" s="17">
        <v>13</v>
      </c>
    </row>
    <row r="6" spans="1:15" x14ac:dyDescent="0.25">
      <c r="A6" s="17"/>
      <c r="B6" s="15" t="s">
        <v>98</v>
      </c>
      <c r="C6" s="24"/>
      <c r="D6" s="9"/>
      <c r="E6" s="9"/>
      <c r="F6" s="9"/>
      <c r="G6" s="106"/>
      <c r="H6" s="107"/>
      <c r="I6" s="106"/>
      <c r="J6" s="107"/>
      <c r="K6" s="108"/>
      <c r="L6" s="109"/>
      <c r="M6" s="19">
        <f>SUM(M5:M5)</f>
        <v>15702513.68</v>
      </c>
      <c r="N6" s="19">
        <f>SUM(N5:N5)</f>
        <v>0</v>
      </c>
      <c r="O6" s="17">
        <v>13</v>
      </c>
    </row>
    <row r="7" spans="1:15" x14ac:dyDescent="0.25">
      <c r="A7" s="2"/>
      <c r="B7" s="2"/>
      <c r="C7" s="2"/>
      <c r="D7" s="2"/>
      <c r="E7" s="2"/>
      <c r="F7" s="2"/>
      <c r="G7" s="3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99</v>
      </c>
      <c r="C8" s="2"/>
      <c r="D8" s="2"/>
      <c r="E8" s="2"/>
      <c r="F8" s="2"/>
      <c r="G8" s="3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37"/>
      <c r="H9" s="2"/>
      <c r="I9" s="2" t="s">
        <v>100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3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3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183</v>
      </c>
      <c r="C12" s="2"/>
      <c r="D12" s="2"/>
      <c r="E12" s="2"/>
      <c r="F12" s="2"/>
      <c r="G12" s="3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101</v>
      </c>
      <c r="C13" s="2"/>
      <c r="D13" s="2"/>
      <c r="E13" s="2"/>
      <c r="F13" s="2"/>
      <c r="G13" s="37"/>
      <c r="H13" s="2"/>
      <c r="I13" s="2" t="s">
        <v>226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01.10.2020</vt:lpstr>
      <vt:lpstr> Раздел 2 на 01.10.2020</vt:lpstr>
      <vt:lpstr> Раздел 3 на 01.10.2020</vt:lpstr>
      <vt:lpstr>' Раздел 1 на 01.10.2020'!Заголовки_для_печати</vt:lpstr>
      <vt:lpstr>' Раздел 2 на 01.10.2020'!Заголовки_для_печати</vt:lpstr>
      <vt:lpstr>' Раздел 3 на 01.10.2020'!Заголовки_для_печати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2020-11-18T14:07:47Z</dcterms:modified>
</cp:coreProperties>
</file>