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4525"/>
</workbook>
</file>

<file path=xl/calcChain.xml><?xml version="1.0" encoding="utf-8"?>
<calcChain xmlns="http://schemas.openxmlformats.org/spreadsheetml/2006/main">
  <c r="F13" i="5" l="1"/>
  <c r="I8" i="3"/>
  <c r="J10" i="3" l="1"/>
  <c r="M5" i="6" l="1"/>
  <c r="D13" i="5"/>
  <c r="E12" i="5"/>
  <c r="D12" i="5"/>
  <c r="H10" i="3" l="1"/>
  <c r="E13" i="5" s="1"/>
  <c r="M6" i="6" l="1"/>
  <c r="I10" i="3" l="1"/>
  <c r="N5" i="6" s="1"/>
  <c r="N6" i="6" s="1"/>
</calcChain>
</file>

<file path=xl/sharedStrings.xml><?xml version="1.0" encoding="utf-8"?>
<sst xmlns="http://schemas.openxmlformats.org/spreadsheetml/2006/main" count="94" uniqueCount="78">
  <si>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</si>
  <si>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</si>
  <si>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</si>
  <si>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</si>
  <si>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</si>
  <si>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</si>
  <si>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</si>
  <si>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</si>
  <si>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</si>
  <si>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</si>
  <si>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</si>
  <si>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</si>
  <si>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</si>
  <si>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</si>
  <si>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</si>
  <si>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</si>
  <si>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</si>
  <si>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</si>
  <si>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</si>
  <si>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</si>
  <si>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</si>
  <si>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</si>
  <si>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</si>
  <si>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</si>
  <si>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</si>
  <si>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</si>
  <si>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</si>
  <si>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</si>
  <si>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</si>
  <si>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</si>
  <si>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</si>
  <si>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</si>
  <si>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</si>
  <si>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</si>
  <si>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</si>
  <si>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</si>
  <si>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</si>
  <si>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</si>
  <si>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</si>
  <si>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</si>
  <si>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</si>
  <si>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</si>
  <si>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Всего:</t>
  </si>
  <si>
    <t>с.п. Черниговское  Прохладненского мунициапального района</t>
  </si>
  <si>
    <t>1-10112 - 0001</t>
  </si>
  <si>
    <t>3 - 0001</t>
  </si>
  <si>
    <t>Здание дома культуры</t>
  </si>
  <si>
    <t>Усилитель</t>
  </si>
  <si>
    <t>Ноутбук</t>
  </si>
  <si>
    <t>2 - 10134 - 0005</t>
  </si>
  <si>
    <t>КБР, Прохладненский район х. Саратовский, ул. Садовая, 26</t>
  </si>
  <si>
    <t>244,7 кв.м.</t>
  </si>
  <si>
    <t>Туалет</t>
  </si>
  <si>
    <t>1-10112 - 0002</t>
  </si>
  <si>
    <t>МКУК "Саратовский клуб с.п. Черниговское"</t>
  </si>
  <si>
    <t>Клавишный инструмент</t>
  </si>
  <si>
    <t xml:space="preserve">Киноаппаратура </t>
  </si>
  <si>
    <t>Микшерный пульт</t>
  </si>
  <si>
    <t>Муниципальное казенное учреждение культуры "Саратовский клуб  сельского поселения Черниговское "</t>
  </si>
  <si>
    <t>КБР, Прохладненский район, х. Саратовский, ул. Садовая, 26</t>
  </si>
  <si>
    <t>ОГРН 1060716001609</t>
  </si>
  <si>
    <t>Заведующая МКУК "Саратовский клуб с.п. Черниговское"</t>
  </si>
  <si>
    <t>Гончарова Л.В.</t>
  </si>
  <si>
    <t>Муниципальное образование с.п. Черниговское</t>
  </si>
  <si>
    <t>2 - 10134 - 0003</t>
  </si>
  <si>
    <t>2 - 10134 - 004</t>
  </si>
  <si>
    <t>2 - 10134 - 0006</t>
  </si>
  <si>
    <t>2 - 10134 - 0007</t>
  </si>
  <si>
    <t>компакт. Микшерный пульт</t>
  </si>
  <si>
    <t>Газовый счетчик</t>
  </si>
  <si>
    <t>2 - 10134 - 0008</t>
  </si>
  <si>
    <t>2 - 10134 - 0009</t>
  </si>
  <si>
    <t>07:04:3000000:90</t>
  </si>
  <si>
    <t xml:space="preserve">Местная администрация с.п. Черниговское Прохладненского муниципального района </t>
  </si>
  <si>
    <t>Собственность № 07:04:3000000:90-07/034/2019-1      Постановление "О передачи объектов культуры" № 875 от 10.12.1997г.</t>
  </si>
  <si>
    <t>муниципального имущества МКУК "Саратовский клуб сельского поселения Черниговское" Прохладненского муниципального района КБР по состоянию на 01.10.2019 г.</t>
  </si>
  <si>
    <t xml:space="preserve">Главный специалист - главный бухгалтер  местной администрации </t>
  </si>
  <si>
    <t>Халилова З.Ю.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</si>
</sst>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rgb="FF34343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0"/>
  <sheetViews>
    <sheetView topLeftCell="A7" workbookViewId="0">
      <selection activeCell="I8" sqref="I8"/>
    </sheetView>
  </sheetViews>
  <sheetFormatPr defaultRowHeight="15" x14ac:dyDescent="0.25"/>
  <cols>
    <col min="1" max="1" width="4" customWidth="1"/>
    <col min="2" max="2" width="10.5703125" customWidth="1"/>
    <col min="3" max="3" width="11.42578125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11.4257812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74" t="s">
        <v>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30.75" customHeight="1" x14ac:dyDescent="0.25">
      <c r="A2" s="73" t="s">
        <v>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x14ac:dyDescent="0.2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71" t="s">
        <v>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.75" x14ac:dyDescent="0.25">
      <c r="A5" s="11"/>
      <c r="B5" s="11"/>
      <c r="C5" s="72" t="s">
        <v>16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45.5" customHeight="1" x14ac:dyDescent="0.25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123.75" x14ac:dyDescent="0.25">
      <c r="A8" s="9">
        <v>1</v>
      </c>
      <c r="B8" s="35" t="s">
        <v>44</v>
      </c>
      <c r="C8" s="46" t="s">
        <v>46</v>
      </c>
      <c r="D8" s="46" t="s">
        <v>50</v>
      </c>
      <c r="E8" s="46" t="s">
        <v>72</v>
      </c>
      <c r="F8" s="62" t="s">
        <v>51</v>
      </c>
      <c r="G8" s="19">
        <v>238854.82</v>
      </c>
      <c r="H8" s="19">
        <v>123569</v>
      </c>
      <c r="I8" s="19">
        <f>G8-H8</f>
        <v>115285.82</v>
      </c>
      <c r="J8" s="70">
        <v>4298501.95</v>
      </c>
      <c r="K8" s="27">
        <v>43553</v>
      </c>
      <c r="L8" s="16"/>
      <c r="M8" s="46" t="s">
        <v>74</v>
      </c>
      <c r="N8" s="46" t="s">
        <v>73</v>
      </c>
      <c r="O8" s="16"/>
    </row>
    <row r="9" spans="1:15" ht="56.25" x14ac:dyDescent="0.25">
      <c r="A9" s="9">
        <v>2</v>
      </c>
      <c r="B9" s="35" t="s">
        <v>53</v>
      </c>
      <c r="C9" s="46" t="s">
        <v>52</v>
      </c>
      <c r="D9" s="46" t="s">
        <v>50</v>
      </c>
      <c r="E9" s="46"/>
      <c r="F9" s="62"/>
      <c r="G9" s="19">
        <v>24520.89</v>
      </c>
      <c r="H9" s="19">
        <v>24520.89</v>
      </c>
      <c r="I9" s="15">
        <v>0</v>
      </c>
      <c r="J9" s="58"/>
      <c r="K9" s="27"/>
      <c r="L9" s="16"/>
      <c r="M9" s="46"/>
      <c r="N9" s="46" t="s">
        <v>63</v>
      </c>
      <c r="O9" s="16"/>
    </row>
    <row r="10" spans="1:15" x14ac:dyDescent="0.25">
      <c r="A10" s="24"/>
      <c r="B10" s="14"/>
      <c r="C10" s="33" t="s">
        <v>33</v>
      </c>
      <c r="D10" s="28"/>
      <c r="E10" s="23"/>
      <c r="F10" s="16"/>
      <c r="G10" s="34">
        <v>263375.71000000002</v>
      </c>
      <c r="H10" s="34">
        <f>H8+H9</f>
        <v>148089.89000000001</v>
      </c>
      <c r="I10" s="59">
        <f>SUM(I8:I8)</f>
        <v>115285.82</v>
      </c>
      <c r="J10" s="39">
        <f>J8</f>
        <v>4298501.95</v>
      </c>
      <c r="K10" s="37"/>
      <c r="L10" s="37"/>
      <c r="M10" s="38"/>
      <c r="N10" s="38"/>
      <c r="O10" s="39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15" spans="1:15" x14ac:dyDescent="0.25">
      <c r="G15"/>
    </row>
    <row r="23" spans="1:16" ht="89.25" customHeight="1" x14ac:dyDescent="0.25"/>
    <row r="24" spans="1:16" ht="77.25" customHeight="1" x14ac:dyDescent="0.25"/>
    <row r="25" spans="1:16" ht="77.25" customHeight="1" x14ac:dyDescent="0.25"/>
    <row r="26" spans="1:16" s="52" customFormat="1" ht="89.25" customHeight="1" x14ac:dyDescent="0.25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2" customFormat="1" ht="89.25" customHeight="1" x14ac:dyDescent="0.25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2" customFormat="1" ht="89.25" customHeight="1" x14ac:dyDescent="0.25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2" customFormat="1" ht="89.25" customHeight="1" x14ac:dyDescent="0.25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  <row r="30" spans="1:16" s="52" customFormat="1" ht="89.25" customHeight="1" x14ac:dyDescent="0.25">
      <c r="A30"/>
      <c r="B30"/>
      <c r="C30"/>
      <c r="D30"/>
      <c r="E30"/>
      <c r="F30"/>
      <c r="G30" s="51"/>
      <c r="H30"/>
      <c r="I30"/>
      <c r="J30"/>
      <c r="K30"/>
      <c r="L30"/>
      <c r="M30"/>
      <c r="N30"/>
      <c r="O30"/>
      <c r="P30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workbookViewId="0">
      <selection activeCell="G14" sqref="G14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5"/>
      <c r="B1" s="11"/>
      <c r="C1" s="84" t="s">
        <v>2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15.75" x14ac:dyDescent="0.25">
      <c r="A2" s="25"/>
      <c r="B2" s="11"/>
      <c r="C2" s="84" t="s">
        <v>17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92.25" customHeight="1" x14ac:dyDescent="0.25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85" t="s">
        <v>40</v>
      </c>
      <c r="H3" s="85"/>
      <c r="I3" s="85" t="s">
        <v>39</v>
      </c>
      <c r="J3" s="85"/>
      <c r="K3" s="85" t="s">
        <v>38</v>
      </c>
      <c r="L3" s="85"/>
      <c r="M3" s="42" t="s">
        <v>36</v>
      </c>
      <c r="N3" s="85" t="s">
        <v>37</v>
      </c>
      <c r="O3" s="85"/>
    </row>
    <row r="4" spans="1:15" x14ac:dyDescent="0.2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83">
        <v>7</v>
      </c>
      <c r="H4" s="83"/>
      <c r="I4" s="83">
        <v>8</v>
      </c>
      <c r="J4" s="83"/>
      <c r="K4" s="83">
        <v>9</v>
      </c>
      <c r="L4" s="83"/>
      <c r="M4" s="43">
        <v>10</v>
      </c>
      <c r="N4" s="83">
        <v>11</v>
      </c>
      <c r="O4" s="83"/>
    </row>
    <row r="5" spans="1:15" ht="45" x14ac:dyDescent="0.25">
      <c r="A5" s="12">
        <v>3</v>
      </c>
      <c r="B5" s="41" t="s">
        <v>64</v>
      </c>
      <c r="C5" s="44" t="s">
        <v>55</v>
      </c>
      <c r="D5" s="20">
        <v>54348.49</v>
      </c>
      <c r="E5" s="20">
        <v>54348.49</v>
      </c>
      <c r="F5" s="18">
        <v>0</v>
      </c>
      <c r="G5" s="60">
        <v>37043</v>
      </c>
      <c r="H5" s="56"/>
      <c r="I5" s="75"/>
      <c r="J5" s="76"/>
      <c r="K5" s="77"/>
      <c r="L5" s="78"/>
      <c r="M5" s="46" t="s">
        <v>54</v>
      </c>
      <c r="N5" s="75"/>
      <c r="O5" s="76"/>
    </row>
    <row r="6" spans="1:15" ht="45" x14ac:dyDescent="0.25">
      <c r="A6" s="12">
        <v>4</v>
      </c>
      <c r="B6" s="41" t="s">
        <v>65</v>
      </c>
      <c r="C6" s="44" t="s">
        <v>56</v>
      </c>
      <c r="D6" s="20">
        <v>43953.84</v>
      </c>
      <c r="E6" s="20">
        <v>43953.84</v>
      </c>
      <c r="F6" s="18">
        <v>0</v>
      </c>
      <c r="G6" s="60">
        <v>33573</v>
      </c>
      <c r="H6" s="56"/>
      <c r="I6" s="75"/>
      <c r="J6" s="76"/>
      <c r="K6" s="77"/>
      <c r="L6" s="78"/>
      <c r="M6" s="46" t="s">
        <v>54</v>
      </c>
      <c r="N6" s="75"/>
      <c r="O6" s="76"/>
    </row>
    <row r="7" spans="1:15" ht="45" x14ac:dyDescent="0.25">
      <c r="A7" s="12">
        <v>5</v>
      </c>
      <c r="B7" s="41" t="s">
        <v>49</v>
      </c>
      <c r="C7" s="44" t="s">
        <v>47</v>
      </c>
      <c r="D7" s="20">
        <v>35021.699999999997</v>
      </c>
      <c r="E7" s="20">
        <v>35021.699999999997</v>
      </c>
      <c r="F7" s="18">
        <v>0</v>
      </c>
      <c r="G7" s="60">
        <v>37043</v>
      </c>
      <c r="H7" s="56"/>
      <c r="I7" s="75"/>
      <c r="J7" s="76"/>
      <c r="K7" s="77"/>
      <c r="L7" s="78"/>
      <c r="M7" s="46" t="s">
        <v>54</v>
      </c>
      <c r="N7" s="75"/>
      <c r="O7" s="76"/>
    </row>
    <row r="8" spans="1:15" ht="45" x14ac:dyDescent="0.25">
      <c r="A8" s="12">
        <v>6</v>
      </c>
      <c r="B8" s="41" t="s">
        <v>66</v>
      </c>
      <c r="C8" s="44" t="s">
        <v>48</v>
      </c>
      <c r="D8" s="19">
        <v>16905</v>
      </c>
      <c r="E8" s="19">
        <v>16905</v>
      </c>
      <c r="F8" s="18">
        <v>0</v>
      </c>
      <c r="G8" s="79">
        <v>39783</v>
      </c>
      <c r="H8" s="80"/>
      <c r="I8" s="75"/>
      <c r="J8" s="81"/>
      <c r="K8" s="75"/>
      <c r="L8" s="81"/>
      <c r="M8" s="46" t="s">
        <v>54</v>
      </c>
      <c r="N8" s="75"/>
      <c r="O8" s="76"/>
    </row>
    <row r="9" spans="1:15" ht="45" x14ac:dyDescent="0.25">
      <c r="A9" s="12">
        <v>7</v>
      </c>
      <c r="B9" s="41" t="s">
        <v>67</v>
      </c>
      <c r="C9" s="44" t="s">
        <v>57</v>
      </c>
      <c r="D9" s="20">
        <v>17248</v>
      </c>
      <c r="E9" s="20">
        <v>17248</v>
      </c>
      <c r="F9" s="18">
        <v>0</v>
      </c>
      <c r="G9" s="60">
        <v>38322</v>
      </c>
      <c r="H9" s="56"/>
      <c r="I9" s="75"/>
      <c r="J9" s="76"/>
      <c r="K9" s="77"/>
      <c r="L9" s="78"/>
      <c r="M9" s="46" t="s">
        <v>54</v>
      </c>
      <c r="N9" s="75"/>
      <c r="O9" s="76"/>
    </row>
    <row r="10" spans="1:15" ht="45" x14ac:dyDescent="0.25">
      <c r="A10" s="12">
        <v>8</v>
      </c>
      <c r="B10" s="41" t="s">
        <v>70</v>
      </c>
      <c r="C10" s="44" t="s">
        <v>68</v>
      </c>
      <c r="D10" s="20">
        <v>5850</v>
      </c>
      <c r="E10" s="20">
        <v>5850</v>
      </c>
      <c r="F10" s="18">
        <v>0</v>
      </c>
      <c r="G10" s="69">
        <v>2008</v>
      </c>
      <c r="H10" s="56"/>
      <c r="I10" s="65"/>
      <c r="J10" s="66"/>
      <c r="K10" s="67"/>
      <c r="L10" s="68"/>
      <c r="M10" s="46" t="s">
        <v>54</v>
      </c>
      <c r="N10" s="65"/>
      <c r="O10" s="66"/>
    </row>
    <row r="11" spans="1:15" ht="45" x14ac:dyDescent="0.25">
      <c r="A11" s="12">
        <v>9</v>
      </c>
      <c r="B11" s="41" t="s">
        <v>71</v>
      </c>
      <c r="C11" s="44" t="s">
        <v>69</v>
      </c>
      <c r="D11" s="20">
        <v>4300</v>
      </c>
      <c r="E11" s="20">
        <v>4300</v>
      </c>
      <c r="F11" s="18">
        <v>0</v>
      </c>
      <c r="G11" s="69">
        <v>2005</v>
      </c>
      <c r="H11" s="56"/>
      <c r="I11" s="65"/>
      <c r="J11" s="66"/>
      <c r="K11" s="67"/>
      <c r="L11" s="68"/>
      <c r="M11" s="46" t="s">
        <v>54</v>
      </c>
      <c r="N11" s="65"/>
      <c r="O11" s="66"/>
    </row>
    <row r="12" spans="1:15" x14ac:dyDescent="0.25">
      <c r="A12" s="45"/>
      <c r="B12" s="61" t="s">
        <v>33</v>
      </c>
      <c r="C12" s="32"/>
      <c r="D12" s="31">
        <f>D5+D11+D10+D9+D8+D7+D6</f>
        <v>177627.03</v>
      </c>
      <c r="E12" s="31">
        <f>E11+E10+E9+E8+E7+E6+E5</f>
        <v>177627.03</v>
      </c>
      <c r="F12" s="47">
        <v>0</v>
      </c>
      <c r="G12" s="54"/>
      <c r="H12" s="55"/>
      <c r="I12" s="75"/>
      <c r="J12" s="81"/>
      <c r="K12" s="75"/>
      <c r="L12" s="81"/>
      <c r="M12" s="30"/>
      <c r="N12" s="75"/>
      <c r="O12" s="81"/>
    </row>
    <row r="13" spans="1:15" ht="21.75" customHeight="1" x14ac:dyDescent="0.25">
      <c r="A13" s="12"/>
      <c r="B13" s="21" t="s">
        <v>42</v>
      </c>
      <c r="C13" s="17"/>
      <c r="D13" s="22">
        <f>D12+' Раздел 1 на 01.01.2019'!G10</f>
        <v>441002.74</v>
      </c>
      <c r="E13" s="22">
        <f>E12+' Раздел 1 на 01.01.2019'!H10</f>
        <v>325716.92000000004</v>
      </c>
      <c r="F13" s="59">
        <f>F12+' Раздел 1 на 01.01.2019'!I10</f>
        <v>115285.82</v>
      </c>
      <c r="G13" s="82"/>
      <c r="H13" s="81"/>
      <c r="I13" s="75"/>
      <c r="J13" s="81"/>
      <c r="K13" s="75"/>
      <c r="L13" s="81"/>
      <c r="M13" s="30"/>
      <c r="N13" s="75"/>
      <c r="O13" s="81"/>
    </row>
    <row r="14" spans="1:15" ht="70.5" customHeight="1" x14ac:dyDescent="0.25"/>
    <row r="26" ht="75" customHeight="1" x14ac:dyDescent="0.25"/>
    <row r="27" ht="85.5" customHeight="1" x14ac:dyDescent="0.25"/>
    <row r="28" ht="75" customHeight="1" x14ac:dyDescent="0.25"/>
    <row r="29" ht="75" customHeight="1" x14ac:dyDescent="0.25"/>
    <row r="30" ht="75" customHeight="1" x14ac:dyDescent="0.25"/>
    <row r="31" ht="75" customHeight="1" x14ac:dyDescent="0.25"/>
  </sheetData>
  <mergeCells count="33"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  <mergeCell ref="I13:J13"/>
    <mergeCell ref="K13:L13"/>
    <mergeCell ref="N13:O13"/>
    <mergeCell ref="G13:H13"/>
    <mergeCell ref="I12:J12"/>
    <mergeCell ref="K12:L12"/>
    <mergeCell ref="N12:O12"/>
    <mergeCell ref="G8:H8"/>
    <mergeCell ref="I8:J8"/>
    <mergeCell ref="K8:L8"/>
    <mergeCell ref="I9:J9"/>
    <mergeCell ref="K9:L9"/>
    <mergeCell ref="N8:O8"/>
    <mergeCell ref="N9:O9"/>
    <mergeCell ref="I7:J7"/>
    <mergeCell ref="K7:L7"/>
    <mergeCell ref="N5:O5"/>
    <mergeCell ref="N6:O6"/>
    <mergeCell ref="N7:O7"/>
    <mergeCell ref="I5:J5"/>
    <mergeCell ref="K5:L5"/>
    <mergeCell ref="I6:J6"/>
    <mergeCell ref="K6:L6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topLeftCell="A4" workbookViewId="0">
      <selection activeCell="K16" sqref="K16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5"/>
      <c r="B1" s="11"/>
      <c r="C1" s="92" t="s">
        <v>18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41.25" customHeight="1" x14ac:dyDescent="0.25">
      <c r="A2" s="25"/>
      <c r="B2" s="11"/>
      <c r="C2" s="93" t="s">
        <v>19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95" t="s">
        <v>24</v>
      </c>
      <c r="H3" s="95"/>
      <c r="I3" s="96" t="s">
        <v>25</v>
      </c>
      <c r="J3" s="96"/>
      <c r="K3" s="96" t="s">
        <v>26</v>
      </c>
      <c r="L3" s="96"/>
      <c r="M3" s="13" t="s">
        <v>27</v>
      </c>
      <c r="N3" s="13" t="s">
        <v>28</v>
      </c>
      <c r="O3" s="13" t="s">
        <v>29</v>
      </c>
    </row>
    <row r="4" spans="1:15" x14ac:dyDescent="0.2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90">
        <v>7</v>
      </c>
      <c r="H4" s="91"/>
      <c r="I4" s="90">
        <v>9</v>
      </c>
      <c r="J4" s="91"/>
      <c r="K4" s="90">
        <v>10</v>
      </c>
      <c r="L4" s="91"/>
      <c r="M4" s="6">
        <v>11</v>
      </c>
      <c r="N4" s="6">
        <v>12</v>
      </c>
      <c r="O4" s="6">
        <v>13</v>
      </c>
    </row>
    <row r="5" spans="1:15" ht="90" customHeight="1" x14ac:dyDescent="0.25">
      <c r="A5" s="24">
        <v>8</v>
      </c>
      <c r="B5" s="36" t="s">
        <v>45</v>
      </c>
      <c r="C5" s="64" t="s">
        <v>58</v>
      </c>
      <c r="D5" s="57" t="s">
        <v>41</v>
      </c>
      <c r="E5" s="53" t="s">
        <v>59</v>
      </c>
      <c r="F5" s="5" t="s">
        <v>60</v>
      </c>
      <c r="G5" s="90"/>
      <c r="H5" s="91"/>
      <c r="I5" s="90"/>
      <c r="J5" s="91"/>
      <c r="K5" s="90"/>
      <c r="L5" s="91"/>
      <c r="M5" s="19">
        <f>' Раздел 2 на 01.01.2019 '!D13</f>
        <v>441002.74</v>
      </c>
      <c r="N5" s="63">
        <f>' Раздел 2 на 01.01.2019 '!F13</f>
        <v>115285.82</v>
      </c>
      <c r="O5" s="24">
        <v>1</v>
      </c>
    </row>
    <row r="6" spans="1:15" x14ac:dyDescent="0.25">
      <c r="A6" s="24"/>
      <c r="B6" s="21" t="s">
        <v>42</v>
      </c>
      <c r="C6" s="32"/>
      <c r="D6" s="10"/>
      <c r="E6" s="10"/>
      <c r="F6" s="10"/>
      <c r="G6" s="86"/>
      <c r="H6" s="87"/>
      <c r="I6" s="86"/>
      <c r="J6" s="87"/>
      <c r="K6" s="88"/>
      <c r="L6" s="89"/>
      <c r="M6" s="26">
        <f>SUM(M5:M5)</f>
        <v>441002.74</v>
      </c>
      <c r="N6" s="26">
        <f>SUM(N5:N5)</f>
        <v>115285.82</v>
      </c>
      <c r="O6" s="24">
        <v>1</v>
      </c>
    </row>
    <row r="7" spans="1:15" x14ac:dyDescent="0.2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61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50"/>
      <c r="H9" s="2"/>
      <c r="I9" s="2" t="s">
        <v>62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76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43</v>
      </c>
      <c r="C13" s="2"/>
      <c r="D13" s="2"/>
      <c r="E13" s="2"/>
      <c r="F13" s="2"/>
      <c r="G13" s="50"/>
      <c r="H13" s="2"/>
      <c r="I13" s="2" t="s">
        <v>77</v>
      </c>
      <c r="J13" s="2"/>
      <c r="K13" s="2"/>
      <c r="L13" s="2"/>
      <c r="M13" s="2"/>
      <c r="N13" s="2"/>
      <c r="O13" s="2"/>
    </row>
  </sheetData>
  <mergeCells count="14">
    <mergeCell ref="G4:H4"/>
    <mergeCell ref="I4:J4"/>
    <mergeCell ref="K4:L4"/>
    <mergeCell ref="C1:O1"/>
    <mergeCell ref="C2:O2"/>
    <mergeCell ref="G3:H3"/>
    <mergeCell ref="I3:J3"/>
    <mergeCell ref="K3:L3"/>
    <mergeCell ref="G6:H6"/>
    <mergeCell ref="I6:J6"/>
    <mergeCell ref="K6:L6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2019-10-03T09:46:04Z</dcterms:modified>
</cp:coreProperties>
</file>