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5621" refMode="R1C1"/>
</workbook>
</file>

<file path=xl/calcChain.xml><?xml version="1.0" encoding="utf-8"?>
<calcChain xmlns="http://schemas.openxmlformats.org/spreadsheetml/2006/main">
  <c r="E43" i="5" l="1"/>
  <c r="D43" i="5"/>
  <c r="D44" i="5" s="1"/>
  <c r="J53" i="3"/>
  <c r="G53" i="3"/>
  <c r="F41" i="5" l="1"/>
  <c r="F40" i="5"/>
  <c r="F43" i="5" s="1"/>
  <c r="F44" i="5" s="1"/>
  <c r="F39" i="5"/>
  <c r="F38" i="5" l="1"/>
  <c r="F37" i="5"/>
  <c r="F42" i="5"/>
  <c r="H8" i="3"/>
  <c r="H53" i="3" s="1"/>
  <c r="E44" i="5" s="1"/>
  <c r="N6" i="6"/>
  <c r="M5" i="6" l="1"/>
  <c r="M6" i="6" s="1"/>
  <c r="I25" i="3" l="1"/>
  <c r="I53" i="3" s="1"/>
</calcChain>
</file>

<file path=xl/sharedStrings.xml><?xml version="1.0" encoding="utf-8"?>
<sst xmlns="http://schemas.openxmlformats.org/spreadsheetml/2006/main" count="431" uniqueCount="218">
  <si>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</si>
  <si>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</si>
  <si>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</si>
  <si>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</si>
  <si>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</si>
  <si>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</si>
  <si>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</si>
  <si>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</si>
  <si>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</si>
  <si>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</si>
  <si>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</si>
  <si>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</si>
  <si>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</si>
  <si>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</si>
  <si>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</si>
  <si>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</si>
  <si>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</si>
  <si>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</si>
  <si>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</si>
  <si>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</si>
  <si>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</si>
  <si>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</si>
  <si>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</si>
  <si>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</si>
  <si>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</si>
  <si>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</si>
  <si>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</si>
  <si>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</si>
  <si>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</si>
  <si>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</si>
  <si>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</si>
  <si>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</si>
  <si>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</si>
  <si>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</si>
  <si>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</si>
  <si>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</si>
  <si>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</si>
  <si>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</si>
  <si>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</si>
  <si>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</si>
  <si>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</si>
  <si>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</si>
  <si>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</si>
  <si>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</si>
  <si>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</si>
  <si>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</si>
  <si>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</si>
  <si>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</si>
  <si>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</si>
  <si>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</si>
  <si>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</si>
  <si>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</si>
  <si>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</si>
  <si>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</si>
  <si>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</si>
  <si>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</si>
  <si>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</si>
  <si>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</si>
  <si>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</si>
  <si>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</si>
  <si>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</si>
  <si>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</si>
  <si>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</si>
  <si>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</si>
  <si>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</si>
  <si>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</si>
  <si>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</si>
  <si>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</si>
  <si>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</si>
  <si>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</si>
  <si>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</si>
  <si>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</si>
  <si>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</si>
  <si>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</si>
  <si>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</si>
  <si>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</si>
  <si>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</si>
  <si>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</si>
  <si>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</si>
  <si>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</si>
  <si>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</si>
  <si>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Компьютер ДУ RON 750</t>
  </si>
  <si>
    <t>КБР, Прохладненский район, с. Черниговское, ул.Кравченко , д. 80</t>
  </si>
  <si>
    <t>КБР, Прохладненский район х.Саратовский</t>
  </si>
  <si>
    <t xml:space="preserve">КБР Прохладненский район с. Черниговское 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</si>
  <si>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</si>
  <si>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</si>
  <si>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</si>
  <si>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</si>
  <si>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</si>
  <si>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</si>
  <si>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</si>
  <si>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</si>
  <si>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</si>
  <si>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</si>
  <si>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</si>
  <si>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образования</t>
  </si>
  <si>
    <t xml:space="preserve">ОГРН 1020701192610 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</si>
  <si>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</si>
  <si>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</si>
  <si>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</si>
  <si>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</si>
  <si>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</si>
  <si>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</si>
  <si>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</si>
  <si>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</si>
  <si>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</si>
  <si>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</si>
  <si>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</si>
  <si>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1 - 10851 - 0031</t>
  </si>
  <si>
    <t>1 - 10855 - 0035</t>
  </si>
  <si>
    <t>3 - 0001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</si>
  <si>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</si>
  <si>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</si>
  <si>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</si>
  <si>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</si>
  <si>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</si>
  <si>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</si>
  <si>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</si>
  <si>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</si>
  <si>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</si>
  <si>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</si>
  <si>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</si>
  <si>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</si>
  <si>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</si>
  <si>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Здание управления администрации 1 этаж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</si>
  <si>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</si>
  <si>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</si>
  <si>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</si>
  <si>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</si>
  <si>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</si>
  <si>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</si>
  <si>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</si>
  <si>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</si>
  <si>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</si>
  <si>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</si>
  <si>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</si>
  <si>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</si>
  <si>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</si>
  <si>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</si>
  <si>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</si>
  <si>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</si>
  <si>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</si>
  <si>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</si>
  <si>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</si>
  <si>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</si>
  <si>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</si>
  <si>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</si>
  <si>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</si>
  <si>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</si>
  <si>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</si>
  <si>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</si>
  <si>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</si>
  <si>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</si>
  <si>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</si>
  <si>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</si>
  <si>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</si>
  <si>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</si>
  <si>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>Автомобиль Ваз 21101</t>
  </si>
  <si>
    <t>07:04:2400003:98</t>
  </si>
  <si>
    <t>519 кв.м.</t>
  </si>
  <si>
    <t>Постоянное (бессрочное) пользование, № 07:04:2400003:98-07/034/2018-1 от 28.12.2018 г.</t>
  </si>
  <si>
    <t>07:04:2400003:99</t>
  </si>
  <si>
    <t>1038 кв.м.</t>
  </si>
  <si>
    <t>Постоянное (бессрочное) пользование, № 07:04:2400003:99-07/034/2018-1 от 28.12.2018 г.</t>
  </si>
  <si>
    <t>договор № 17 от 12.04.2013 г.</t>
  </si>
  <si>
    <t>Дом животноводства</t>
  </si>
  <si>
    <t>КБР, Прохладненский район, с. Черниговское, б/у, б/н</t>
  </si>
  <si>
    <t>07:04:2400000:22</t>
  </si>
  <si>
    <t>93,1 кв.м.</t>
  </si>
  <si>
    <t xml:space="preserve">Собственность, 07:04:2400000:22-07/034/2019-2 от 28.02.2019 </t>
  </si>
  <si>
    <t xml:space="preserve">1-10112 </t>
  </si>
  <si>
    <t xml:space="preserve">1 - 10851 </t>
  </si>
  <si>
    <t>1 - 10851</t>
  </si>
  <si>
    <t xml:space="preserve">1 - 10855 </t>
  </si>
  <si>
    <t xml:space="preserve">2 - 10134 </t>
  </si>
  <si>
    <t>1-10851</t>
  </si>
  <si>
    <t>КБР Прохладненский район с.п. Черниговское, с. Черниговское, ул. Кравченко 69 Б</t>
  </si>
  <si>
    <t>07:04:2400003:100</t>
  </si>
  <si>
    <t xml:space="preserve">Собственность, 07:04:2400003:100-07/034/2019-1 от 12.04.2019 </t>
  </si>
  <si>
    <t>КБР, Прохладненский район х.Саратовский, ул. Садовая, 26</t>
  </si>
  <si>
    <t>07:04:3000001:52</t>
  </si>
  <si>
    <t>Собственность, 07:04:3000001:52-07/034/2019-1 от 24.05.2019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</si>
  <si>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01.10.2019 г.</t>
  </si>
  <si>
    <t xml:space="preserve">Главный специалист- главный бухгалтер  местной администрации </t>
  </si>
  <si>
    <t>Халилова З.Ю.</t>
  </si>
  <si>
    <t>2 - 10134 - 0047</t>
  </si>
  <si>
    <t>Бензиновый триммер</t>
  </si>
  <si>
    <t>2 - 10134 - 0048</t>
  </si>
  <si>
    <t>2 - 10852 - 0056</t>
  </si>
  <si>
    <t>Дорожные знаки 10 шт</t>
  </si>
  <si>
    <t>2 - 10852 - 0057</t>
  </si>
  <si>
    <t>Банерное полотно "Мы за мир"</t>
  </si>
  <si>
    <t>2 - 10852 - 0058</t>
  </si>
  <si>
    <t>Банерное полотно "Я помогаю полиции"</t>
  </si>
  <si>
    <t>Бензопила "Parter-350"</t>
  </si>
  <si>
    <t>Факс</t>
  </si>
  <si>
    <t>Бензотример</t>
  </si>
  <si>
    <t>Ксерокс</t>
  </si>
  <si>
    <t>Видеокамера в сборе</t>
  </si>
  <si>
    <t>2 - 10134</t>
  </si>
  <si>
    <t>Диктофон</t>
  </si>
  <si>
    <t xml:space="preserve">Бензопила </t>
  </si>
  <si>
    <t>Принтер НР Laser</t>
  </si>
  <si>
    <t>Принтер Canon LBR 2090</t>
  </si>
  <si>
    <t>Принтер Canon LBR 6008</t>
  </si>
  <si>
    <t>Принтер "Самсунг"</t>
  </si>
  <si>
    <t>Бензиновый триммер "Приоритет 2700"</t>
  </si>
  <si>
    <t>2 - 10134 - 0049</t>
  </si>
  <si>
    <t>Компьютер в сборе 2019 "Philips"</t>
  </si>
  <si>
    <t>2 - 10136</t>
  </si>
  <si>
    <t>Шкаф офисный</t>
  </si>
  <si>
    <t>Тумбочка офисная</t>
  </si>
  <si>
    <t>Стол офисный</t>
  </si>
  <si>
    <t>Акведук</t>
  </si>
  <si>
    <t>Артизианская скважина</t>
  </si>
  <si>
    <t xml:space="preserve">Артизианская скважина </t>
  </si>
  <si>
    <t>Тротуар хоз.№1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</si>
</sst>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0" xfId="0" applyFill="1"/>
    <xf numFmtId="14" fontId="3" fillId="3" borderId="4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4" fontId="3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4" fontId="7" fillId="3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7" fillId="3" borderId="1" xfId="0" applyFont="1" applyFill="1" applyBorder="1" applyAlignment="1"/>
    <xf numFmtId="0" fontId="9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3"/>
  <sheetViews>
    <sheetView workbookViewId="0">
      <selection activeCell="E48" sqref="E48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32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30.75" customHeight="1" x14ac:dyDescent="0.25">
      <c r="A2" s="82" t="s">
        <v>183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25">
      <c r="A3" s="3"/>
      <c r="B3" s="3"/>
      <c r="C3" s="4"/>
      <c r="D3" s="4"/>
      <c r="E3" s="4"/>
      <c r="F3" s="4"/>
      <c r="G3" s="29"/>
      <c r="H3" s="4"/>
      <c r="I3" s="4"/>
      <c r="J3" s="4"/>
      <c r="K3" s="4"/>
      <c r="L3" s="4"/>
      <c r="M3" s="4"/>
      <c r="N3" s="4"/>
      <c r="O3" s="4"/>
    </row>
    <row r="4" spans="1:15" x14ac:dyDescent="0.25">
      <c r="A4" s="10"/>
      <c r="B4" s="10"/>
      <c r="C4" s="80" t="s">
        <v>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ht="15.75" x14ac:dyDescent="0.25">
      <c r="A5" s="10"/>
      <c r="B5" s="10"/>
      <c r="C5" s="81" t="s">
        <v>16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ht="145.5" customHeight="1" x14ac:dyDescent="0.25">
      <c r="A6" s="25" t="s">
        <v>30</v>
      </c>
      <c r="B6" s="25" t="s">
        <v>31</v>
      </c>
      <c r="C6" s="25" t="s">
        <v>3</v>
      </c>
      <c r="D6" s="25" t="s">
        <v>4</v>
      </c>
      <c r="E6" s="25" t="s">
        <v>5</v>
      </c>
      <c r="F6" s="25" t="s">
        <v>15</v>
      </c>
      <c r="G6" s="25" t="s">
        <v>7</v>
      </c>
      <c r="H6" s="25" t="s">
        <v>8</v>
      </c>
      <c r="I6" s="25" t="s">
        <v>9</v>
      </c>
      <c r="J6" s="25" t="s">
        <v>32</v>
      </c>
      <c r="K6" s="25" t="s">
        <v>10</v>
      </c>
      <c r="L6" s="25" t="s">
        <v>11</v>
      </c>
      <c r="M6" s="25" t="s">
        <v>12</v>
      </c>
      <c r="N6" s="25" t="s">
        <v>13</v>
      </c>
      <c r="O6" s="25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30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s="48" customFormat="1" ht="90" x14ac:dyDescent="0.25">
      <c r="A8" s="22">
        <v>1</v>
      </c>
      <c r="B8" s="60" t="s">
        <v>171</v>
      </c>
      <c r="C8" s="34" t="s">
        <v>125</v>
      </c>
      <c r="D8" s="23" t="s">
        <v>42</v>
      </c>
      <c r="E8" s="34" t="s">
        <v>43</v>
      </c>
      <c r="F8" s="22" t="s">
        <v>46</v>
      </c>
      <c r="G8" s="28">
        <v>115000</v>
      </c>
      <c r="H8" s="28">
        <f>G8</f>
        <v>115000</v>
      </c>
      <c r="I8" s="61">
        <v>0</v>
      </c>
      <c r="J8" s="62">
        <v>1788784.83</v>
      </c>
      <c r="K8" s="63">
        <v>41163</v>
      </c>
      <c r="L8" s="22"/>
      <c r="M8" s="34" t="s">
        <v>45</v>
      </c>
      <c r="N8" s="34" t="s">
        <v>144</v>
      </c>
      <c r="O8" s="22"/>
    </row>
    <row r="9" spans="1:15" s="48" customFormat="1" ht="45" x14ac:dyDescent="0.25">
      <c r="A9" s="22">
        <v>2</v>
      </c>
      <c r="B9" s="64" t="s">
        <v>172</v>
      </c>
      <c r="C9" s="65" t="s">
        <v>214</v>
      </c>
      <c r="D9" s="51" t="s">
        <v>84</v>
      </c>
      <c r="E9" s="66"/>
      <c r="F9" s="23"/>
      <c r="G9" s="45">
        <v>3818</v>
      </c>
      <c r="H9" s="45">
        <v>3818</v>
      </c>
      <c r="I9" s="67">
        <v>0</v>
      </c>
      <c r="J9" s="24"/>
      <c r="K9" s="23"/>
      <c r="L9" s="22"/>
      <c r="M9" s="23"/>
      <c r="N9" s="23" t="s">
        <v>102</v>
      </c>
      <c r="O9" s="24"/>
    </row>
    <row r="10" spans="1:15" s="48" customFormat="1" ht="45" x14ac:dyDescent="0.25">
      <c r="A10" s="22">
        <v>3</v>
      </c>
      <c r="B10" s="64" t="s">
        <v>172</v>
      </c>
      <c r="C10" s="68" t="s">
        <v>85</v>
      </c>
      <c r="D10" s="51" t="s">
        <v>84</v>
      </c>
      <c r="E10" s="66"/>
      <c r="F10" s="23"/>
      <c r="G10" s="45">
        <v>25759</v>
      </c>
      <c r="H10" s="45">
        <v>25759</v>
      </c>
      <c r="I10" s="67">
        <v>0</v>
      </c>
      <c r="J10" s="24"/>
      <c r="K10" s="23"/>
      <c r="L10" s="22"/>
      <c r="M10" s="23"/>
      <c r="N10" s="23" t="s">
        <v>102</v>
      </c>
      <c r="O10" s="24"/>
    </row>
    <row r="11" spans="1:15" s="48" customFormat="1" ht="45" x14ac:dyDescent="0.25">
      <c r="A11" s="22">
        <v>4</v>
      </c>
      <c r="B11" s="64" t="s">
        <v>172</v>
      </c>
      <c r="C11" s="68" t="s">
        <v>85</v>
      </c>
      <c r="D11" s="51" t="s">
        <v>84</v>
      </c>
      <c r="E11" s="66"/>
      <c r="F11" s="23"/>
      <c r="G11" s="45">
        <v>1600</v>
      </c>
      <c r="H11" s="45">
        <v>1600</v>
      </c>
      <c r="I11" s="67">
        <v>0</v>
      </c>
      <c r="J11" s="24"/>
      <c r="K11" s="23"/>
      <c r="L11" s="22"/>
      <c r="M11" s="23"/>
      <c r="N11" s="23" t="s">
        <v>102</v>
      </c>
      <c r="O11" s="22"/>
    </row>
    <row r="12" spans="1:15" s="48" customFormat="1" ht="45" x14ac:dyDescent="0.25">
      <c r="A12" s="22">
        <v>5</v>
      </c>
      <c r="B12" s="64" t="s">
        <v>172</v>
      </c>
      <c r="C12" s="68" t="s">
        <v>85</v>
      </c>
      <c r="D12" s="51" t="s">
        <v>84</v>
      </c>
      <c r="E12" s="66"/>
      <c r="F12" s="23"/>
      <c r="G12" s="45">
        <v>11729</v>
      </c>
      <c r="H12" s="45">
        <v>11729</v>
      </c>
      <c r="I12" s="67">
        <v>0</v>
      </c>
      <c r="J12" s="24"/>
      <c r="K12" s="23"/>
      <c r="L12" s="22"/>
      <c r="M12" s="23"/>
      <c r="N12" s="23" t="s">
        <v>102</v>
      </c>
      <c r="O12" s="22"/>
    </row>
    <row r="13" spans="1:15" s="48" customFormat="1" ht="45" x14ac:dyDescent="0.25">
      <c r="A13" s="22">
        <v>6</v>
      </c>
      <c r="B13" s="64" t="s">
        <v>172</v>
      </c>
      <c r="C13" s="68" t="s">
        <v>86</v>
      </c>
      <c r="D13" s="51" t="s">
        <v>84</v>
      </c>
      <c r="E13" s="66"/>
      <c r="F13" s="23"/>
      <c r="G13" s="45">
        <v>3796</v>
      </c>
      <c r="H13" s="45">
        <v>3796</v>
      </c>
      <c r="I13" s="67">
        <v>0</v>
      </c>
      <c r="J13" s="24"/>
      <c r="K13" s="23"/>
      <c r="L13" s="22"/>
      <c r="M13" s="23"/>
      <c r="N13" s="23" t="s">
        <v>102</v>
      </c>
      <c r="O13" s="22"/>
    </row>
    <row r="14" spans="1:15" s="48" customFormat="1" ht="45" x14ac:dyDescent="0.25">
      <c r="A14" s="22">
        <v>7</v>
      </c>
      <c r="B14" s="64" t="s">
        <v>172</v>
      </c>
      <c r="C14" s="68" t="s">
        <v>86</v>
      </c>
      <c r="D14" s="51" t="s">
        <v>84</v>
      </c>
      <c r="E14" s="66"/>
      <c r="F14" s="23"/>
      <c r="G14" s="45">
        <v>3161</v>
      </c>
      <c r="H14" s="45">
        <v>3161</v>
      </c>
      <c r="I14" s="67">
        <v>0</v>
      </c>
      <c r="J14" s="24"/>
      <c r="K14" s="23"/>
      <c r="L14" s="22"/>
      <c r="M14" s="23"/>
      <c r="N14" s="23" t="s">
        <v>102</v>
      </c>
      <c r="O14" s="22"/>
    </row>
    <row r="15" spans="1:15" s="48" customFormat="1" ht="45" x14ac:dyDescent="0.25">
      <c r="A15" s="22">
        <v>8</v>
      </c>
      <c r="B15" s="64" t="s">
        <v>172</v>
      </c>
      <c r="C15" s="68" t="s">
        <v>86</v>
      </c>
      <c r="D15" s="51" t="s">
        <v>84</v>
      </c>
      <c r="E15" s="66"/>
      <c r="F15" s="23"/>
      <c r="G15" s="45">
        <v>11586</v>
      </c>
      <c r="H15" s="45">
        <v>11586</v>
      </c>
      <c r="I15" s="67">
        <v>0</v>
      </c>
      <c r="J15" s="24"/>
      <c r="K15" s="23"/>
      <c r="L15" s="22"/>
      <c r="M15" s="23"/>
      <c r="N15" s="23" t="s">
        <v>102</v>
      </c>
      <c r="O15" s="22"/>
    </row>
    <row r="16" spans="1:15" s="48" customFormat="1" ht="45" x14ac:dyDescent="0.25">
      <c r="A16" s="22">
        <v>9</v>
      </c>
      <c r="B16" s="64" t="s">
        <v>172</v>
      </c>
      <c r="C16" s="68" t="s">
        <v>87</v>
      </c>
      <c r="D16" s="51" t="s">
        <v>84</v>
      </c>
      <c r="E16" s="66"/>
      <c r="F16" s="23"/>
      <c r="G16" s="45">
        <v>11000</v>
      </c>
      <c r="H16" s="45">
        <v>11000</v>
      </c>
      <c r="I16" s="67">
        <v>0</v>
      </c>
      <c r="J16" s="24"/>
      <c r="K16" s="23"/>
      <c r="L16" s="22"/>
      <c r="M16" s="23"/>
      <c r="N16" s="23" t="s">
        <v>102</v>
      </c>
      <c r="O16" s="22"/>
    </row>
    <row r="17" spans="1:15" s="48" customFormat="1" ht="45" x14ac:dyDescent="0.25">
      <c r="A17" s="22">
        <v>10</v>
      </c>
      <c r="B17" s="64" t="s">
        <v>172</v>
      </c>
      <c r="C17" s="68" t="s">
        <v>88</v>
      </c>
      <c r="D17" s="51" t="s">
        <v>84</v>
      </c>
      <c r="E17" s="66"/>
      <c r="F17" s="23"/>
      <c r="G17" s="45">
        <v>7300</v>
      </c>
      <c r="H17" s="45">
        <v>7300</v>
      </c>
      <c r="I17" s="67">
        <v>0</v>
      </c>
      <c r="J17" s="24"/>
      <c r="K17" s="23"/>
      <c r="L17" s="22"/>
      <c r="M17" s="23"/>
      <c r="N17" s="23" t="s">
        <v>102</v>
      </c>
      <c r="O17" s="24"/>
    </row>
    <row r="18" spans="1:15" s="48" customFormat="1" ht="45" x14ac:dyDescent="0.25">
      <c r="A18" s="22">
        <v>11</v>
      </c>
      <c r="B18" s="64" t="s">
        <v>172</v>
      </c>
      <c r="C18" s="68" t="s">
        <v>89</v>
      </c>
      <c r="D18" s="51" t="s">
        <v>84</v>
      </c>
      <c r="E18" s="66"/>
      <c r="F18" s="23"/>
      <c r="G18" s="45">
        <v>11000</v>
      </c>
      <c r="H18" s="45">
        <v>11000</v>
      </c>
      <c r="I18" s="67">
        <v>0</v>
      </c>
      <c r="J18" s="24"/>
      <c r="K18" s="23"/>
      <c r="L18" s="22"/>
      <c r="M18" s="23"/>
      <c r="N18" s="23" t="s">
        <v>102</v>
      </c>
      <c r="O18" s="24"/>
    </row>
    <row r="19" spans="1:15" s="48" customFormat="1" ht="45" x14ac:dyDescent="0.25">
      <c r="A19" s="22">
        <v>12</v>
      </c>
      <c r="B19" s="64" t="s">
        <v>172</v>
      </c>
      <c r="C19" s="68" t="s">
        <v>90</v>
      </c>
      <c r="D19" s="51" t="s">
        <v>84</v>
      </c>
      <c r="E19" s="66"/>
      <c r="F19" s="23"/>
      <c r="G19" s="45">
        <v>30985</v>
      </c>
      <c r="H19" s="45">
        <v>30985</v>
      </c>
      <c r="I19" s="67">
        <v>0</v>
      </c>
      <c r="J19" s="24"/>
      <c r="K19" s="23"/>
      <c r="L19" s="22"/>
      <c r="M19" s="23"/>
      <c r="N19" s="23" t="s">
        <v>102</v>
      </c>
      <c r="O19" s="24"/>
    </row>
    <row r="20" spans="1:15" s="48" customFormat="1" ht="45" x14ac:dyDescent="0.25">
      <c r="A20" s="22">
        <v>13</v>
      </c>
      <c r="B20" s="64" t="s">
        <v>172</v>
      </c>
      <c r="C20" s="68" t="s">
        <v>91</v>
      </c>
      <c r="D20" s="51" t="s">
        <v>84</v>
      </c>
      <c r="E20" s="24"/>
      <c r="F20" s="24"/>
      <c r="G20" s="45">
        <v>112852</v>
      </c>
      <c r="H20" s="45">
        <v>112852</v>
      </c>
      <c r="I20" s="67">
        <v>0</v>
      </c>
      <c r="J20" s="24"/>
      <c r="K20" s="23"/>
      <c r="L20" s="22"/>
      <c r="M20" s="23"/>
      <c r="N20" s="23" t="s">
        <v>102</v>
      </c>
      <c r="O20" s="24"/>
    </row>
    <row r="21" spans="1:15" s="48" customFormat="1" ht="45" x14ac:dyDescent="0.25">
      <c r="A21" s="22">
        <v>14</v>
      </c>
      <c r="B21" s="64" t="s">
        <v>172</v>
      </c>
      <c r="C21" s="23" t="s">
        <v>66</v>
      </c>
      <c r="D21" s="51" t="s">
        <v>84</v>
      </c>
      <c r="E21" s="66"/>
      <c r="F21" s="23" t="s">
        <v>67</v>
      </c>
      <c r="G21" s="28">
        <v>4252372</v>
      </c>
      <c r="H21" s="28">
        <v>4252372</v>
      </c>
      <c r="I21" s="69">
        <v>0</v>
      </c>
      <c r="J21" s="24"/>
      <c r="K21" s="23"/>
      <c r="L21" s="22"/>
      <c r="M21" s="23"/>
      <c r="N21" s="23" t="s">
        <v>102</v>
      </c>
      <c r="O21" s="24"/>
    </row>
    <row r="22" spans="1:15" s="48" customFormat="1" ht="45" x14ac:dyDescent="0.25">
      <c r="A22" s="22">
        <v>15</v>
      </c>
      <c r="B22" s="64" t="s">
        <v>172</v>
      </c>
      <c r="C22" s="22" t="s">
        <v>93</v>
      </c>
      <c r="D22" s="51" t="s">
        <v>83</v>
      </c>
      <c r="E22" s="24"/>
      <c r="F22" s="24"/>
      <c r="G22" s="28">
        <v>2773</v>
      </c>
      <c r="H22" s="61">
        <v>2773</v>
      </c>
      <c r="I22" s="67">
        <v>0</v>
      </c>
      <c r="J22" s="24"/>
      <c r="K22" s="23"/>
      <c r="L22" s="22"/>
      <c r="M22" s="23"/>
      <c r="N22" s="23" t="s">
        <v>102</v>
      </c>
      <c r="O22" s="24"/>
    </row>
    <row r="23" spans="1:15" s="48" customFormat="1" ht="90" x14ac:dyDescent="0.25">
      <c r="A23" s="22">
        <v>16</v>
      </c>
      <c r="B23" s="64" t="s">
        <v>173</v>
      </c>
      <c r="C23" s="23" t="s">
        <v>47</v>
      </c>
      <c r="D23" s="51" t="s">
        <v>83</v>
      </c>
      <c r="E23" s="70" t="s">
        <v>48</v>
      </c>
      <c r="F23" s="23" t="s">
        <v>49</v>
      </c>
      <c r="G23" s="28">
        <v>183784</v>
      </c>
      <c r="H23" s="28">
        <v>183784</v>
      </c>
      <c r="I23" s="69">
        <v>0</v>
      </c>
      <c r="J23" s="24"/>
      <c r="K23" s="71">
        <v>42419</v>
      </c>
      <c r="L23" s="22"/>
      <c r="M23" s="23" t="s">
        <v>50</v>
      </c>
      <c r="N23" s="34" t="s">
        <v>144</v>
      </c>
      <c r="O23" s="24"/>
    </row>
    <row r="24" spans="1:15" s="48" customFormat="1" ht="90" x14ac:dyDescent="0.25">
      <c r="A24" s="22">
        <v>17</v>
      </c>
      <c r="B24" s="64" t="s">
        <v>172</v>
      </c>
      <c r="C24" s="34" t="s">
        <v>215</v>
      </c>
      <c r="D24" s="51" t="s">
        <v>83</v>
      </c>
      <c r="E24" s="70" t="s">
        <v>51</v>
      </c>
      <c r="F24" s="23" t="s">
        <v>52</v>
      </c>
      <c r="G24" s="28">
        <v>13047</v>
      </c>
      <c r="H24" s="28">
        <v>13047</v>
      </c>
      <c r="I24" s="69">
        <v>0</v>
      </c>
      <c r="J24" s="24"/>
      <c r="K24" s="71">
        <v>42409</v>
      </c>
      <c r="L24" s="22"/>
      <c r="M24" s="23" t="s">
        <v>53</v>
      </c>
      <c r="N24" s="34" t="s">
        <v>144</v>
      </c>
      <c r="O24" s="24"/>
    </row>
    <row r="25" spans="1:15" s="48" customFormat="1" ht="90" x14ac:dyDescent="0.25">
      <c r="A25" s="22">
        <v>18</v>
      </c>
      <c r="B25" s="64" t="s">
        <v>172</v>
      </c>
      <c r="C25" s="23" t="s">
        <v>47</v>
      </c>
      <c r="D25" s="51" t="s">
        <v>84</v>
      </c>
      <c r="E25" s="72" t="s">
        <v>63</v>
      </c>
      <c r="F25" s="23" t="s">
        <v>64</v>
      </c>
      <c r="G25" s="28">
        <v>258827</v>
      </c>
      <c r="H25" s="28">
        <v>258827</v>
      </c>
      <c r="I25" s="69">
        <f>G25-H25</f>
        <v>0</v>
      </c>
      <c r="J25" s="24"/>
      <c r="K25" s="71">
        <v>42409</v>
      </c>
      <c r="L25" s="22"/>
      <c r="M25" s="23" t="s">
        <v>65</v>
      </c>
      <c r="N25" s="34" t="s">
        <v>144</v>
      </c>
      <c r="O25" s="24"/>
    </row>
    <row r="26" spans="1:15" s="48" customFormat="1" ht="90" x14ac:dyDescent="0.25">
      <c r="A26" s="22">
        <v>19</v>
      </c>
      <c r="B26" s="64" t="s">
        <v>172</v>
      </c>
      <c r="C26" s="23" t="s">
        <v>54</v>
      </c>
      <c r="D26" s="51" t="s">
        <v>84</v>
      </c>
      <c r="E26" s="72" t="s">
        <v>58</v>
      </c>
      <c r="F26" s="23" t="s">
        <v>59</v>
      </c>
      <c r="G26" s="28">
        <v>39248</v>
      </c>
      <c r="H26" s="28">
        <v>39248</v>
      </c>
      <c r="I26" s="69">
        <v>0</v>
      </c>
      <c r="J26" s="24"/>
      <c r="K26" s="71">
        <v>42409</v>
      </c>
      <c r="L26" s="22"/>
      <c r="M26" s="23" t="s">
        <v>60</v>
      </c>
      <c r="N26" s="34" t="s">
        <v>144</v>
      </c>
      <c r="O26" s="24"/>
    </row>
    <row r="27" spans="1:15" s="48" customFormat="1" ht="90" x14ac:dyDescent="0.25">
      <c r="A27" s="22">
        <v>20</v>
      </c>
      <c r="B27" s="64" t="s">
        <v>172</v>
      </c>
      <c r="C27" s="34" t="s">
        <v>216</v>
      </c>
      <c r="D27" s="51" t="s">
        <v>84</v>
      </c>
      <c r="E27" s="72" t="s">
        <v>61</v>
      </c>
      <c r="F27" s="23" t="s">
        <v>52</v>
      </c>
      <c r="G27" s="28">
        <v>8565</v>
      </c>
      <c r="H27" s="28">
        <v>8565</v>
      </c>
      <c r="I27" s="69">
        <v>0</v>
      </c>
      <c r="J27" s="24"/>
      <c r="K27" s="71">
        <v>42409</v>
      </c>
      <c r="L27" s="22"/>
      <c r="M27" s="23" t="s">
        <v>62</v>
      </c>
      <c r="N27" s="34" t="s">
        <v>144</v>
      </c>
      <c r="O27" s="24"/>
    </row>
    <row r="28" spans="1:15" s="48" customFormat="1" ht="90" x14ac:dyDescent="0.25">
      <c r="A28" s="22">
        <v>21</v>
      </c>
      <c r="B28" s="64" t="s">
        <v>172</v>
      </c>
      <c r="C28" s="23" t="s">
        <v>54</v>
      </c>
      <c r="D28" s="51" t="s">
        <v>83</v>
      </c>
      <c r="E28" s="72" t="s">
        <v>55</v>
      </c>
      <c r="F28" s="23" t="s">
        <v>56</v>
      </c>
      <c r="G28" s="28">
        <v>13847</v>
      </c>
      <c r="H28" s="28">
        <v>13847</v>
      </c>
      <c r="I28" s="69">
        <v>0</v>
      </c>
      <c r="J28" s="24"/>
      <c r="K28" s="71">
        <v>42409</v>
      </c>
      <c r="L28" s="22"/>
      <c r="M28" s="23" t="s">
        <v>57</v>
      </c>
      <c r="N28" s="34" t="s">
        <v>144</v>
      </c>
      <c r="O28" s="24"/>
    </row>
    <row r="29" spans="1:15" s="48" customFormat="1" ht="45" x14ac:dyDescent="0.25">
      <c r="A29" s="22">
        <v>22</v>
      </c>
      <c r="B29" s="64" t="s">
        <v>172</v>
      </c>
      <c r="C29" s="23" t="s">
        <v>68</v>
      </c>
      <c r="D29" s="51" t="s">
        <v>84</v>
      </c>
      <c r="E29" s="66"/>
      <c r="F29" s="23" t="s">
        <v>69</v>
      </c>
      <c r="G29" s="28">
        <v>1447354</v>
      </c>
      <c r="H29" s="28">
        <v>1447354</v>
      </c>
      <c r="I29" s="67">
        <v>0</v>
      </c>
      <c r="J29" s="24"/>
      <c r="K29" s="23"/>
      <c r="L29" s="22"/>
      <c r="M29" s="23"/>
      <c r="N29" s="23" t="s">
        <v>102</v>
      </c>
      <c r="O29" s="24"/>
    </row>
    <row r="30" spans="1:15" s="48" customFormat="1" ht="45" x14ac:dyDescent="0.25">
      <c r="A30" s="22">
        <v>23</v>
      </c>
      <c r="B30" s="64" t="s">
        <v>172</v>
      </c>
      <c r="C30" s="23" t="s">
        <v>70</v>
      </c>
      <c r="D30" s="51" t="s">
        <v>84</v>
      </c>
      <c r="E30" s="66"/>
      <c r="F30" s="23" t="s">
        <v>71</v>
      </c>
      <c r="G30" s="28">
        <v>643267</v>
      </c>
      <c r="H30" s="28">
        <v>643267</v>
      </c>
      <c r="I30" s="67">
        <v>0</v>
      </c>
      <c r="J30" s="24"/>
      <c r="K30" s="23"/>
      <c r="L30" s="22" t="s">
        <v>33</v>
      </c>
      <c r="M30" s="23"/>
      <c r="N30" s="23" t="s">
        <v>102</v>
      </c>
      <c r="O30" s="24"/>
    </row>
    <row r="31" spans="1:15" s="48" customFormat="1" ht="45" x14ac:dyDescent="0.25">
      <c r="A31" s="22">
        <v>24</v>
      </c>
      <c r="B31" s="64" t="s">
        <v>172</v>
      </c>
      <c r="C31" s="23" t="s">
        <v>72</v>
      </c>
      <c r="D31" s="51" t="s">
        <v>84</v>
      </c>
      <c r="E31" s="66"/>
      <c r="F31" s="23" t="s">
        <v>73</v>
      </c>
      <c r="G31" s="28">
        <v>964901</v>
      </c>
      <c r="H31" s="28">
        <v>964901</v>
      </c>
      <c r="I31" s="67">
        <v>0</v>
      </c>
      <c r="J31" s="24"/>
      <c r="K31" s="23"/>
      <c r="L31" s="22" t="s">
        <v>33</v>
      </c>
      <c r="M31" s="23"/>
      <c r="N31" s="23" t="s">
        <v>102</v>
      </c>
      <c r="O31" s="24"/>
    </row>
    <row r="32" spans="1:15" s="48" customFormat="1" ht="45" x14ac:dyDescent="0.25">
      <c r="A32" s="22">
        <v>25</v>
      </c>
      <c r="B32" s="64" t="s">
        <v>172</v>
      </c>
      <c r="C32" s="23" t="s">
        <v>74</v>
      </c>
      <c r="D32" s="51" t="s">
        <v>84</v>
      </c>
      <c r="E32" s="66"/>
      <c r="F32" s="23">
        <v>0.15</v>
      </c>
      <c r="G32" s="28">
        <v>204517</v>
      </c>
      <c r="H32" s="28">
        <v>204517</v>
      </c>
      <c r="I32" s="67">
        <v>0</v>
      </c>
      <c r="J32" s="24"/>
      <c r="K32" s="23"/>
      <c r="L32" s="22" t="s">
        <v>33</v>
      </c>
      <c r="M32" s="23"/>
      <c r="N32" s="23" t="s">
        <v>102</v>
      </c>
      <c r="O32" s="24"/>
    </row>
    <row r="33" spans="1:15" s="48" customFormat="1" ht="45" x14ac:dyDescent="0.25">
      <c r="A33" s="22">
        <v>26</v>
      </c>
      <c r="B33" s="64" t="s">
        <v>172</v>
      </c>
      <c r="C33" s="23" t="s">
        <v>75</v>
      </c>
      <c r="D33" s="51" t="s">
        <v>84</v>
      </c>
      <c r="E33" s="66"/>
      <c r="F33" s="23" t="s">
        <v>76</v>
      </c>
      <c r="G33" s="28">
        <v>8408</v>
      </c>
      <c r="H33" s="28">
        <v>8408</v>
      </c>
      <c r="I33" s="67">
        <v>0</v>
      </c>
      <c r="J33" s="24"/>
      <c r="K33" s="23"/>
      <c r="L33" s="22" t="s">
        <v>33</v>
      </c>
      <c r="M33" s="23"/>
      <c r="N33" s="23" t="s">
        <v>102</v>
      </c>
      <c r="O33" s="24"/>
    </row>
    <row r="34" spans="1:15" s="48" customFormat="1" ht="45" x14ac:dyDescent="0.25">
      <c r="A34" s="22">
        <v>27</v>
      </c>
      <c r="B34" s="64" t="s">
        <v>173</v>
      </c>
      <c r="C34" s="23" t="s">
        <v>77</v>
      </c>
      <c r="D34" s="51" t="s">
        <v>83</v>
      </c>
      <c r="E34" s="66"/>
      <c r="F34" s="23" t="s">
        <v>71</v>
      </c>
      <c r="G34" s="45">
        <v>1168671</v>
      </c>
      <c r="H34" s="45">
        <v>1168671</v>
      </c>
      <c r="I34" s="67">
        <v>0</v>
      </c>
      <c r="J34" s="24"/>
      <c r="K34" s="23"/>
      <c r="L34" s="22" t="s">
        <v>33</v>
      </c>
      <c r="M34" s="23"/>
      <c r="N34" s="23" t="s">
        <v>102</v>
      </c>
      <c r="O34" s="24"/>
    </row>
    <row r="35" spans="1:15" s="48" customFormat="1" ht="45" x14ac:dyDescent="0.25">
      <c r="A35" s="22">
        <v>28</v>
      </c>
      <c r="B35" s="64" t="s">
        <v>172</v>
      </c>
      <c r="C35" s="23" t="s">
        <v>70</v>
      </c>
      <c r="D35" s="51" t="s">
        <v>83</v>
      </c>
      <c r="E35" s="66"/>
      <c r="F35" s="23" t="s">
        <v>78</v>
      </c>
      <c r="G35" s="45">
        <v>876504</v>
      </c>
      <c r="H35" s="45">
        <v>876504</v>
      </c>
      <c r="I35" s="67">
        <v>0</v>
      </c>
      <c r="J35" s="24"/>
      <c r="K35" s="23"/>
      <c r="L35" s="22" t="s">
        <v>33</v>
      </c>
      <c r="M35" s="23"/>
      <c r="N35" s="23" t="s">
        <v>102</v>
      </c>
      <c r="O35" s="24"/>
    </row>
    <row r="36" spans="1:15" s="48" customFormat="1" ht="45" x14ac:dyDescent="0.25">
      <c r="A36" s="22">
        <v>29</v>
      </c>
      <c r="B36" s="64" t="s">
        <v>172</v>
      </c>
      <c r="C36" s="23" t="s">
        <v>74</v>
      </c>
      <c r="D36" s="51" t="s">
        <v>83</v>
      </c>
      <c r="E36" s="66"/>
      <c r="F36" s="23" t="s">
        <v>79</v>
      </c>
      <c r="G36" s="45">
        <v>272690</v>
      </c>
      <c r="H36" s="45">
        <v>272690</v>
      </c>
      <c r="I36" s="67">
        <v>0</v>
      </c>
      <c r="J36" s="24"/>
      <c r="K36" s="23"/>
      <c r="L36" s="22" t="s">
        <v>33</v>
      </c>
      <c r="M36" s="23"/>
      <c r="N36" s="23" t="s">
        <v>102</v>
      </c>
      <c r="O36" s="24"/>
    </row>
    <row r="37" spans="1:15" s="48" customFormat="1" ht="45" x14ac:dyDescent="0.25">
      <c r="A37" s="22">
        <v>30</v>
      </c>
      <c r="B37" s="64" t="s">
        <v>172</v>
      </c>
      <c r="C37" s="23" t="s">
        <v>80</v>
      </c>
      <c r="D37" s="51" t="s">
        <v>83</v>
      </c>
      <c r="E37" s="24"/>
      <c r="F37" s="22" t="s">
        <v>71</v>
      </c>
      <c r="G37" s="45">
        <v>2045175</v>
      </c>
      <c r="H37" s="45">
        <v>2045175</v>
      </c>
      <c r="I37" s="72">
        <v>0</v>
      </c>
      <c r="J37" s="24"/>
      <c r="K37" s="23"/>
      <c r="L37" s="22"/>
      <c r="M37" s="23"/>
      <c r="N37" s="23" t="s">
        <v>102</v>
      </c>
      <c r="O37" s="24"/>
    </row>
    <row r="38" spans="1:15" s="48" customFormat="1" ht="90" hidden="1" x14ac:dyDescent="0.25">
      <c r="A38" s="22">
        <v>31</v>
      </c>
      <c r="B38" s="64" t="s">
        <v>109</v>
      </c>
      <c r="C38" s="22" t="s">
        <v>92</v>
      </c>
      <c r="D38" s="51" t="s">
        <v>103</v>
      </c>
      <c r="E38" s="34" t="s">
        <v>94</v>
      </c>
      <c r="F38" s="22" t="s">
        <v>95</v>
      </c>
      <c r="G38" s="28">
        <v>0</v>
      </c>
      <c r="H38" s="28">
        <v>0</v>
      </c>
      <c r="I38" s="72">
        <v>0</v>
      </c>
      <c r="J38" s="62">
        <v>265702.15000000002</v>
      </c>
      <c r="K38" s="71">
        <v>41705</v>
      </c>
      <c r="L38" s="22"/>
      <c r="M38" s="34" t="s">
        <v>112</v>
      </c>
      <c r="N38" s="34" t="s">
        <v>144</v>
      </c>
      <c r="O38" s="24"/>
    </row>
    <row r="39" spans="1:15" s="48" customFormat="1" ht="90" hidden="1" x14ac:dyDescent="0.25">
      <c r="A39" s="22">
        <v>32</v>
      </c>
      <c r="B39" s="64" t="s">
        <v>143</v>
      </c>
      <c r="C39" s="35" t="s">
        <v>106</v>
      </c>
      <c r="D39" s="23" t="s">
        <v>42</v>
      </c>
      <c r="E39" s="34" t="s">
        <v>114</v>
      </c>
      <c r="F39" s="35" t="s">
        <v>115</v>
      </c>
      <c r="G39" s="28">
        <v>0</v>
      </c>
      <c r="H39" s="28"/>
      <c r="I39" s="72"/>
      <c r="J39" s="62">
        <v>71340.210000000006</v>
      </c>
      <c r="K39" s="73">
        <v>41734</v>
      </c>
      <c r="L39" s="22"/>
      <c r="M39" s="34" t="s">
        <v>116</v>
      </c>
      <c r="N39" s="34" t="s">
        <v>144</v>
      </c>
      <c r="O39" s="24"/>
    </row>
    <row r="40" spans="1:15" s="48" customFormat="1" ht="90" hidden="1" x14ac:dyDescent="0.25">
      <c r="A40" s="22">
        <v>33</v>
      </c>
      <c r="B40" s="64" t="s">
        <v>145</v>
      </c>
      <c r="C40" s="35" t="s">
        <v>106</v>
      </c>
      <c r="D40" s="33" t="s">
        <v>103</v>
      </c>
      <c r="E40" s="34" t="s">
        <v>107</v>
      </c>
      <c r="F40" s="35" t="s">
        <v>108</v>
      </c>
      <c r="G40" s="28">
        <v>0</v>
      </c>
      <c r="H40" s="28"/>
      <c r="I40" s="72"/>
      <c r="J40" s="62">
        <v>54912.92</v>
      </c>
      <c r="K40" s="73">
        <v>41705</v>
      </c>
      <c r="L40" s="22"/>
      <c r="M40" s="34" t="s">
        <v>113</v>
      </c>
      <c r="N40" s="34" t="s">
        <v>144</v>
      </c>
      <c r="O40" s="24"/>
    </row>
    <row r="41" spans="1:15" s="48" customFormat="1" ht="90" hidden="1" x14ac:dyDescent="0.25">
      <c r="A41" s="22">
        <v>34</v>
      </c>
      <c r="B41" s="64" t="s">
        <v>146</v>
      </c>
      <c r="C41" s="35" t="s">
        <v>106</v>
      </c>
      <c r="D41" s="33" t="s">
        <v>118</v>
      </c>
      <c r="E41" s="34" t="s">
        <v>121</v>
      </c>
      <c r="F41" s="35" t="s">
        <v>122</v>
      </c>
      <c r="G41" s="28">
        <v>0</v>
      </c>
      <c r="H41" s="28"/>
      <c r="I41" s="72"/>
      <c r="J41" s="28">
        <v>53238.6</v>
      </c>
      <c r="K41" s="71">
        <v>43028</v>
      </c>
      <c r="L41" s="22"/>
      <c r="M41" s="34" t="s">
        <v>148</v>
      </c>
      <c r="N41" s="34" t="s">
        <v>144</v>
      </c>
      <c r="O41" s="24"/>
    </row>
    <row r="42" spans="1:15" s="48" customFormat="1" ht="90" hidden="1" x14ac:dyDescent="0.25">
      <c r="A42" s="22">
        <v>35</v>
      </c>
      <c r="B42" s="64" t="s">
        <v>110</v>
      </c>
      <c r="C42" s="35" t="s">
        <v>106</v>
      </c>
      <c r="D42" s="33" t="s">
        <v>119</v>
      </c>
      <c r="E42" s="34" t="s">
        <v>120</v>
      </c>
      <c r="F42" s="35" t="s">
        <v>123</v>
      </c>
      <c r="G42" s="28">
        <v>0</v>
      </c>
      <c r="H42" s="28"/>
      <c r="I42" s="72"/>
      <c r="J42" s="28">
        <v>321103.8</v>
      </c>
      <c r="K42" s="71">
        <v>43028</v>
      </c>
      <c r="L42" s="22"/>
      <c r="M42" s="34" t="s">
        <v>147</v>
      </c>
      <c r="N42" s="34" t="s">
        <v>144</v>
      </c>
      <c r="O42" s="24"/>
    </row>
    <row r="43" spans="1:15" s="48" customFormat="1" ht="45" x14ac:dyDescent="0.25">
      <c r="A43" s="22">
        <v>31</v>
      </c>
      <c r="B43" s="64" t="s">
        <v>172</v>
      </c>
      <c r="C43" s="65" t="s">
        <v>217</v>
      </c>
      <c r="D43" s="51" t="s">
        <v>84</v>
      </c>
      <c r="E43" s="24"/>
      <c r="F43" s="24"/>
      <c r="G43" s="45">
        <v>139110.85</v>
      </c>
      <c r="H43" s="45">
        <v>139110.85</v>
      </c>
      <c r="I43" s="67">
        <v>0</v>
      </c>
      <c r="J43" s="24"/>
      <c r="K43" s="23"/>
      <c r="L43" s="22"/>
      <c r="M43" s="23"/>
      <c r="N43" s="23" t="s">
        <v>102</v>
      </c>
      <c r="O43" s="24"/>
    </row>
    <row r="44" spans="1:15" s="48" customFormat="1" ht="90" x14ac:dyDescent="0.25">
      <c r="A44" s="35">
        <v>31</v>
      </c>
      <c r="B44" s="64" t="s">
        <v>174</v>
      </c>
      <c r="C44" s="35" t="s">
        <v>106</v>
      </c>
      <c r="D44" s="34" t="s">
        <v>42</v>
      </c>
      <c r="E44" s="34" t="s">
        <v>114</v>
      </c>
      <c r="F44" s="35" t="s">
        <v>115</v>
      </c>
      <c r="G44" s="111"/>
      <c r="H44" s="111"/>
      <c r="I44" s="70"/>
      <c r="J44" s="112">
        <v>71340.210000000006</v>
      </c>
      <c r="K44" s="73">
        <v>41734</v>
      </c>
      <c r="L44" s="35"/>
      <c r="M44" s="34" t="s">
        <v>116</v>
      </c>
      <c r="N44" s="34" t="s">
        <v>144</v>
      </c>
      <c r="O44" s="24"/>
    </row>
    <row r="45" spans="1:15" s="48" customFormat="1" ht="90" x14ac:dyDescent="0.25">
      <c r="A45" s="35">
        <v>32</v>
      </c>
      <c r="B45" s="64" t="s">
        <v>174</v>
      </c>
      <c r="C45" s="35" t="s">
        <v>106</v>
      </c>
      <c r="D45" s="79" t="s">
        <v>118</v>
      </c>
      <c r="E45" s="34" t="s">
        <v>121</v>
      </c>
      <c r="F45" s="35" t="s">
        <v>122</v>
      </c>
      <c r="G45" s="111"/>
      <c r="H45" s="111"/>
      <c r="I45" s="70"/>
      <c r="J45" s="111">
        <v>53238.6</v>
      </c>
      <c r="K45" s="73">
        <v>43028</v>
      </c>
      <c r="L45" s="35"/>
      <c r="M45" s="34" t="s">
        <v>148</v>
      </c>
      <c r="N45" s="34" t="s">
        <v>144</v>
      </c>
      <c r="O45" s="24"/>
    </row>
    <row r="46" spans="1:15" s="48" customFormat="1" ht="90" x14ac:dyDescent="0.25">
      <c r="A46" s="35">
        <v>33</v>
      </c>
      <c r="B46" s="64" t="s">
        <v>174</v>
      </c>
      <c r="C46" s="35" t="s">
        <v>106</v>
      </c>
      <c r="D46" s="79" t="s">
        <v>119</v>
      </c>
      <c r="E46" s="34" t="s">
        <v>120</v>
      </c>
      <c r="F46" s="35" t="s">
        <v>123</v>
      </c>
      <c r="G46" s="111"/>
      <c r="H46" s="111"/>
      <c r="I46" s="70"/>
      <c r="J46" s="111">
        <v>321103.8</v>
      </c>
      <c r="K46" s="73">
        <v>43028</v>
      </c>
      <c r="L46" s="35"/>
      <c r="M46" s="34" t="s">
        <v>147</v>
      </c>
      <c r="N46" s="34" t="s">
        <v>144</v>
      </c>
      <c r="O46" s="24"/>
    </row>
    <row r="47" spans="1:15" s="48" customFormat="1" ht="45" x14ac:dyDescent="0.25">
      <c r="A47" s="22">
        <v>34</v>
      </c>
      <c r="B47" s="64" t="s">
        <v>172</v>
      </c>
      <c r="C47" s="34" t="s">
        <v>117</v>
      </c>
      <c r="D47" s="78" t="s">
        <v>84</v>
      </c>
      <c r="E47" s="66"/>
      <c r="F47" s="23"/>
      <c r="G47" s="45">
        <v>99500</v>
      </c>
      <c r="H47" s="45">
        <v>99500</v>
      </c>
      <c r="I47" s="72">
        <v>0</v>
      </c>
      <c r="J47" s="24"/>
      <c r="K47" s="23"/>
      <c r="L47" s="22"/>
      <c r="M47" s="23"/>
      <c r="N47" s="23" t="s">
        <v>102</v>
      </c>
      <c r="O47" s="24"/>
    </row>
    <row r="48" spans="1:15" s="48" customFormat="1" ht="90" x14ac:dyDescent="0.25">
      <c r="A48" s="22">
        <v>35</v>
      </c>
      <c r="B48" s="64" t="s">
        <v>174</v>
      </c>
      <c r="C48" s="34" t="s">
        <v>106</v>
      </c>
      <c r="D48" s="79" t="s">
        <v>118</v>
      </c>
      <c r="E48" s="74" t="s">
        <v>159</v>
      </c>
      <c r="F48" s="34" t="s">
        <v>160</v>
      </c>
      <c r="G48" s="45"/>
      <c r="H48" s="45"/>
      <c r="I48" s="72"/>
      <c r="J48" s="75">
        <v>25236.63</v>
      </c>
      <c r="K48" s="71">
        <v>43462</v>
      </c>
      <c r="L48" s="22"/>
      <c r="M48" s="34" t="s">
        <v>161</v>
      </c>
      <c r="N48" s="34" t="s">
        <v>144</v>
      </c>
      <c r="O48" s="24"/>
    </row>
    <row r="49" spans="1:15" s="48" customFormat="1" ht="90" x14ac:dyDescent="0.25">
      <c r="A49" s="22">
        <v>36</v>
      </c>
      <c r="B49" s="64" t="s">
        <v>174</v>
      </c>
      <c r="C49" s="34" t="s">
        <v>106</v>
      </c>
      <c r="D49" s="79" t="s">
        <v>118</v>
      </c>
      <c r="E49" s="74" t="s">
        <v>162</v>
      </c>
      <c r="F49" s="34" t="s">
        <v>163</v>
      </c>
      <c r="G49" s="45"/>
      <c r="H49" s="45"/>
      <c r="I49" s="72"/>
      <c r="J49" s="75">
        <v>50477.94</v>
      </c>
      <c r="K49" s="71">
        <v>43462</v>
      </c>
      <c r="L49" s="22"/>
      <c r="M49" s="34" t="s">
        <v>164</v>
      </c>
      <c r="N49" s="34" t="s">
        <v>144</v>
      </c>
      <c r="O49" s="24"/>
    </row>
    <row r="50" spans="1:15" s="48" customFormat="1" ht="90" x14ac:dyDescent="0.25">
      <c r="A50" s="22">
        <v>37</v>
      </c>
      <c r="B50" s="64" t="s">
        <v>176</v>
      </c>
      <c r="C50" s="34" t="s">
        <v>166</v>
      </c>
      <c r="D50" s="79" t="s">
        <v>167</v>
      </c>
      <c r="E50" s="74" t="s">
        <v>168</v>
      </c>
      <c r="F50" s="34" t="s">
        <v>169</v>
      </c>
      <c r="G50" s="75">
        <v>2074960</v>
      </c>
      <c r="H50" s="75">
        <v>2074960</v>
      </c>
      <c r="I50" s="72">
        <v>0</v>
      </c>
      <c r="J50" s="75">
        <v>2074960</v>
      </c>
      <c r="K50" s="71">
        <v>43524</v>
      </c>
      <c r="L50" s="22"/>
      <c r="M50" s="34" t="s">
        <v>170</v>
      </c>
      <c r="N50" s="34" t="s">
        <v>144</v>
      </c>
      <c r="O50" s="24"/>
    </row>
    <row r="51" spans="1:15" s="48" customFormat="1" ht="90" x14ac:dyDescent="0.25">
      <c r="A51" s="22">
        <v>38</v>
      </c>
      <c r="B51" s="64" t="s">
        <v>174</v>
      </c>
      <c r="C51" s="34" t="s">
        <v>106</v>
      </c>
      <c r="D51" s="79" t="s">
        <v>177</v>
      </c>
      <c r="E51" s="74" t="s">
        <v>178</v>
      </c>
      <c r="F51" s="34">
        <v>2617</v>
      </c>
      <c r="G51" s="75"/>
      <c r="H51" s="75"/>
      <c r="I51" s="72"/>
      <c r="J51" s="75">
        <v>127264.71</v>
      </c>
      <c r="K51" s="71">
        <v>43567</v>
      </c>
      <c r="L51" s="22"/>
      <c r="M51" s="34" t="s">
        <v>179</v>
      </c>
      <c r="N51" s="34" t="s">
        <v>144</v>
      </c>
      <c r="O51" s="24"/>
    </row>
    <row r="52" spans="1:15" s="48" customFormat="1" ht="90" x14ac:dyDescent="0.25">
      <c r="A52" s="22">
        <v>39</v>
      </c>
      <c r="B52" s="64" t="s">
        <v>174</v>
      </c>
      <c r="C52" s="34" t="s">
        <v>106</v>
      </c>
      <c r="D52" s="79" t="s">
        <v>180</v>
      </c>
      <c r="E52" s="74" t="s">
        <v>181</v>
      </c>
      <c r="F52" s="34">
        <v>1535</v>
      </c>
      <c r="G52" s="75"/>
      <c r="H52" s="75"/>
      <c r="I52" s="72"/>
      <c r="J52" s="75">
        <v>66790.92</v>
      </c>
      <c r="K52" s="71">
        <v>43609</v>
      </c>
      <c r="L52" s="22"/>
      <c r="M52" s="34" t="s">
        <v>182</v>
      </c>
      <c r="N52" s="34" t="s">
        <v>144</v>
      </c>
      <c r="O52" s="24"/>
    </row>
    <row r="53" spans="1:15" s="48" customFormat="1" x14ac:dyDescent="0.25">
      <c r="A53" s="22"/>
      <c r="B53" s="113"/>
      <c r="C53" s="114" t="s">
        <v>34</v>
      </c>
      <c r="D53" s="115"/>
      <c r="E53" s="116"/>
      <c r="F53" s="22"/>
      <c r="G53" s="39">
        <f>SUM(G8:G52)</f>
        <v>15067106.85</v>
      </c>
      <c r="H53" s="39">
        <f>SUM(H8:H52)</f>
        <v>15067106.85</v>
      </c>
      <c r="I53" s="39">
        <f>SUM(I8:I47)</f>
        <v>0</v>
      </c>
      <c r="J53" s="58">
        <f>SUM(J8:J52)</f>
        <v>5345495.3199999994</v>
      </c>
      <c r="K53" s="22"/>
      <c r="L53" s="22"/>
      <c r="M53" s="23"/>
      <c r="N53" s="23"/>
      <c r="O53" s="24"/>
    </row>
    <row r="54" spans="1:15" s="48" customFormat="1" x14ac:dyDescent="0.25"/>
    <row r="55" spans="1:15" s="48" customFormat="1" x14ac:dyDescent="0.25"/>
    <row r="56" spans="1:15" s="48" customFormat="1" x14ac:dyDescent="0.25"/>
    <row r="57" spans="1:15" s="48" customFormat="1" x14ac:dyDescent="0.25"/>
    <row r="58" spans="1:15" s="48" customFormat="1" x14ac:dyDescent="0.25"/>
    <row r="59" spans="1:15" s="48" customFormat="1" x14ac:dyDescent="0.25">
      <c r="G59" s="57"/>
    </row>
    <row r="60" spans="1:15" s="48" customFormat="1" x14ac:dyDescent="0.25">
      <c r="G60" s="57"/>
    </row>
    <row r="61" spans="1:15" s="48" customFormat="1" x14ac:dyDescent="0.25">
      <c r="G61" s="57"/>
    </row>
    <row r="62" spans="1:15" s="48" customFormat="1" x14ac:dyDescent="0.25">
      <c r="G62" s="57"/>
    </row>
    <row r="63" spans="1:15" s="48" customFormat="1" x14ac:dyDescent="0.25">
      <c r="G63" s="57"/>
    </row>
    <row r="64" spans="1:15" s="48" customFormat="1" x14ac:dyDescent="0.25">
      <c r="G64" s="57"/>
    </row>
    <row r="65" spans="1:16" s="48" customFormat="1" x14ac:dyDescent="0.25">
      <c r="G65" s="57"/>
    </row>
    <row r="66" spans="1:16" s="48" customFormat="1" ht="89.25" customHeight="1" x14ac:dyDescent="0.25">
      <c r="G66" s="57"/>
    </row>
    <row r="67" spans="1:16" ht="77.25" customHeight="1" x14ac:dyDescent="0.25"/>
    <row r="68" spans="1:16" ht="77.25" customHeight="1" x14ac:dyDescent="0.25"/>
    <row r="69" spans="1:16" s="36" customFormat="1" ht="89.25" customHeight="1" x14ac:dyDescent="0.25">
      <c r="A69"/>
      <c r="B69"/>
      <c r="C69"/>
      <c r="D69"/>
      <c r="E69"/>
      <c r="F69"/>
      <c r="G69" s="32"/>
      <c r="H69"/>
      <c r="I69"/>
      <c r="J69"/>
      <c r="K69"/>
      <c r="L69"/>
      <c r="M69"/>
      <c r="N69"/>
      <c r="O69"/>
      <c r="P69"/>
    </row>
    <row r="70" spans="1:16" s="36" customFormat="1" ht="89.25" customHeight="1" x14ac:dyDescent="0.25">
      <c r="A70"/>
      <c r="B70"/>
      <c r="C70"/>
      <c r="D70"/>
      <c r="E70"/>
      <c r="F70"/>
      <c r="G70" s="32"/>
      <c r="H70"/>
      <c r="I70"/>
      <c r="J70"/>
      <c r="K70"/>
      <c r="L70"/>
      <c r="M70"/>
      <c r="N70"/>
      <c r="O70"/>
      <c r="P70"/>
    </row>
    <row r="71" spans="1:16" s="36" customFormat="1" ht="89.25" customHeight="1" x14ac:dyDescent="0.25">
      <c r="A71"/>
      <c r="B71"/>
      <c r="C71"/>
      <c r="D71"/>
      <c r="E71"/>
      <c r="F71"/>
      <c r="G71" s="32"/>
      <c r="H71"/>
      <c r="I71"/>
      <c r="J71"/>
      <c r="K71"/>
      <c r="L71"/>
      <c r="M71"/>
      <c r="N71"/>
      <c r="O71"/>
      <c r="P71"/>
    </row>
    <row r="72" spans="1:16" s="36" customFormat="1" ht="89.25" customHeight="1" x14ac:dyDescent="0.25">
      <c r="A72"/>
      <c r="B72"/>
      <c r="C72"/>
      <c r="D72"/>
      <c r="E72"/>
      <c r="F72"/>
      <c r="G72" s="32"/>
      <c r="H72"/>
      <c r="I72"/>
      <c r="J72"/>
      <c r="K72"/>
      <c r="L72"/>
      <c r="M72"/>
      <c r="N72"/>
      <c r="O72"/>
      <c r="P72"/>
    </row>
    <row r="73" spans="1:16" s="36" customFormat="1" ht="89.25" customHeight="1" x14ac:dyDescent="0.25">
      <c r="A73"/>
      <c r="B73"/>
      <c r="C73"/>
      <c r="D73"/>
      <c r="E73"/>
      <c r="F73"/>
      <c r="G73" s="32"/>
      <c r="H73"/>
      <c r="I73"/>
      <c r="J73"/>
      <c r="K73"/>
      <c r="L73"/>
      <c r="M73"/>
      <c r="N73"/>
      <c r="O73"/>
      <c r="P73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6"/>
  <sheetViews>
    <sheetView topLeftCell="A16" workbookViewId="0">
      <selection activeCell="F9" sqref="F9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32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15"/>
      <c r="B1" s="10"/>
      <c r="C1" s="88" t="s">
        <v>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5.75" x14ac:dyDescent="0.25">
      <c r="A2" s="15"/>
      <c r="B2" s="10"/>
      <c r="C2" s="88" t="s">
        <v>17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92.25" customHeight="1" x14ac:dyDescent="0.25">
      <c r="A3" s="17" t="s">
        <v>30</v>
      </c>
      <c r="B3" s="17" t="s">
        <v>31</v>
      </c>
      <c r="C3" s="26" t="s">
        <v>6</v>
      </c>
      <c r="D3" s="26" t="s">
        <v>7</v>
      </c>
      <c r="E3" s="26" t="s">
        <v>8</v>
      </c>
      <c r="F3" s="26" t="s">
        <v>9</v>
      </c>
      <c r="G3" s="89" t="s">
        <v>41</v>
      </c>
      <c r="H3" s="89"/>
      <c r="I3" s="89" t="s">
        <v>40</v>
      </c>
      <c r="J3" s="89"/>
      <c r="K3" s="89" t="s">
        <v>39</v>
      </c>
      <c r="L3" s="89"/>
      <c r="M3" s="26" t="s">
        <v>37</v>
      </c>
      <c r="N3" s="89" t="s">
        <v>38</v>
      </c>
      <c r="O3" s="89"/>
    </row>
    <row r="4" spans="1:15" x14ac:dyDescent="0.25">
      <c r="A4" s="11">
        <v>1</v>
      </c>
      <c r="B4" s="11">
        <v>2</v>
      </c>
      <c r="C4" s="27">
        <v>3</v>
      </c>
      <c r="D4" s="27">
        <v>4</v>
      </c>
      <c r="E4" s="27">
        <v>5</v>
      </c>
      <c r="F4" s="27">
        <v>6</v>
      </c>
      <c r="G4" s="90">
        <v>7</v>
      </c>
      <c r="H4" s="90"/>
      <c r="I4" s="90">
        <v>8</v>
      </c>
      <c r="J4" s="90"/>
      <c r="K4" s="90">
        <v>9</v>
      </c>
      <c r="L4" s="90"/>
      <c r="M4" s="27">
        <v>10</v>
      </c>
      <c r="N4" s="90">
        <v>11</v>
      </c>
      <c r="O4" s="90"/>
    </row>
    <row r="5" spans="1:15" s="48" customFormat="1" ht="33.75" x14ac:dyDescent="0.25">
      <c r="A5" s="42">
        <v>40</v>
      </c>
      <c r="B5" s="43" t="s">
        <v>175</v>
      </c>
      <c r="C5" s="44" t="s">
        <v>126</v>
      </c>
      <c r="D5" s="45">
        <v>15684.2</v>
      </c>
      <c r="E5" s="45">
        <v>15684.2</v>
      </c>
      <c r="F5" s="72">
        <v>0</v>
      </c>
      <c r="G5" s="46">
        <v>33530</v>
      </c>
      <c r="H5" s="76"/>
      <c r="I5" s="84"/>
      <c r="J5" s="87"/>
      <c r="K5" s="94"/>
      <c r="L5" s="95"/>
      <c r="M5" s="23" t="s">
        <v>102</v>
      </c>
      <c r="N5" s="84"/>
      <c r="O5" s="87"/>
    </row>
    <row r="6" spans="1:15" s="48" customFormat="1" ht="33.75" x14ac:dyDescent="0.25">
      <c r="A6" s="42">
        <v>41</v>
      </c>
      <c r="B6" s="43" t="s">
        <v>175</v>
      </c>
      <c r="C6" s="44" t="s">
        <v>127</v>
      </c>
      <c r="D6" s="45">
        <v>19770</v>
      </c>
      <c r="E6" s="45">
        <v>19770</v>
      </c>
      <c r="F6" s="72">
        <v>0</v>
      </c>
      <c r="G6" s="46">
        <v>39387</v>
      </c>
      <c r="H6" s="76"/>
      <c r="I6" s="84"/>
      <c r="J6" s="87"/>
      <c r="K6" s="94"/>
      <c r="L6" s="95"/>
      <c r="M6" s="23" t="s">
        <v>102</v>
      </c>
      <c r="N6" s="84"/>
      <c r="O6" s="87"/>
    </row>
    <row r="7" spans="1:15" s="48" customFormat="1" ht="33.75" x14ac:dyDescent="0.25">
      <c r="A7" s="42">
        <v>42</v>
      </c>
      <c r="B7" s="43" t="s">
        <v>175</v>
      </c>
      <c r="C7" s="44" t="s">
        <v>195</v>
      </c>
      <c r="D7" s="45">
        <v>6644</v>
      </c>
      <c r="E7" s="45">
        <v>6644</v>
      </c>
      <c r="F7" s="72">
        <v>0</v>
      </c>
      <c r="G7" s="46">
        <v>39387</v>
      </c>
      <c r="H7" s="76"/>
      <c r="I7" s="84"/>
      <c r="J7" s="87"/>
      <c r="K7" s="94"/>
      <c r="L7" s="95"/>
      <c r="M7" s="23" t="s">
        <v>102</v>
      </c>
      <c r="N7" s="84"/>
      <c r="O7" s="87"/>
    </row>
    <row r="8" spans="1:15" s="48" customFormat="1" ht="33.75" x14ac:dyDescent="0.25">
      <c r="A8" s="42">
        <v>43</v>
      </c>
      <c r="B8" s="43" t="s">
        <v>175</v>
      </c>
      <c r="C8" s="44" t="s">
        <v>196</v>
      </c>
      <c r="D8" s="45">
        <v>5700</v>
      </c>
      <c r="E8" s="45">
        <v>5700</v>
      </c>
      <c r="F8" s="72">
        <v>0</v>
      </c>
      <c r="G8" s="46">
        <v>39600</v>
      </c>
      <c r="H8" s="76"/>
      <c r="I8" s="84"/>
      <c r="J8" s="87"/>
      <c r="K8" s="94"/>
      <c r="L8" s="95"/>
      <c r="M8" s="23" t="s">
        <v>102</v>
      </c>
      <c r="N8" s="84"/>
      <c r="O8" s="87"/>
    </row>
    <row r="9" spans="1:15" s="48" customFormat="1" ht="33.75" x14ac:dyDescent="0.25">
      <c r="A9" s="42">
        <v>44</v>
      </c>
      <c r="B9" s="43" t="s">
        <v>175</v>
      </c>
      <c r="C9" s="44" t="s">
        <v>197</v>
      </c>
      <c r="D9" s="45">
        <v>7000</v>
      </c>
      <c r="E9" s="45">
        <v>7000</v>
      </c>
      <c r="F9" s="72">
        <v>0</v>
      </c>
      <c r="G9" s="46">
        <v>39600</v>
      </c>
      <c r="H9" s="76"/>
      <c r="I9" s="84"/>
      <c r="J9" s="87"/>
      <c r="K9" s="94"/>
      <c r="L9" s="95"/>
      <c r="M9" s="23" t="s">
        <v>102</v>
      </c>
      <c r="N9" s="84"/>
      <c r="O9" s="87"/>
    </row>
    <row r="10" spans="1:15" s="48" customFormat="1" ht="33.75" x14ac:dyDescent="0.25">
      <c r="A10" s="42">
        <v>45</v>
      </c>
      <c r="B10" s="43" t="s">
        <v>175</v>
      </c>
      <c r="C10" s="44" t="s">
        <v>128</v>
      </c>
      <c r="D10" s="45">
        <v>10953.48</v>
      </c>
      <c r="E10" s="45">
        <v>10953.48</v>
      </c>
      <c r="F10" s="72">
        <v>0</v>
      </c>
      <c r="G10" s="46">
        <v>38565</v>
      </c>
      <c r="H10" s="76"/>
      <c r="I10" s="84"/>
      <c r="J10" s="87"/>
      <c r="K10" s="94"/>
      <c r="L10" s="95"/>
      <c r="M10" s="23" t="s">
        <v>102</v>
      </c>
      <c r="N10" s="84"/>
      <c r="O10" s="87"/>
    </row>
    <row r="11" spans="1:15" s="48" customFormat="1" ht="33.75" x14ac:dyDescent="0.25">
      <c r="A11" s="42">
        <v>46</v>
      </c>
      <c r="B11" s="43" t="s">
        <v>175</v>
      </c>
      <c r="C11" s="56" t="s">
        <v>81</v>
      </c>
      <c r="D11" s="28">
        <v>141727.14000000001</v>
      </c>
      <c r="E11" s="28">
        <v>141727.14000000001</v>
      </c>
      <c r="F11" s="72">
        <v>0</v>
      </c>
      <c r="G11" s="86">
        <v>37043</v>
      </c>
      <c r="H11" s="91"/>
      <c r="I11" s="84"/>
      <c r="J11" s="85"/>
      <c r="K11" s="84"/>
      <c r="L11" s="85"/>
      <c r="M11" s="23" t="s">
        <v>102</v>
      </c>
      <c r="N11" s="84"/>
      <c r="O11" s="87"/>
    </row>
    <row r="12" spans="1:15" s="48" customFormat="1" ht="33.75" x14ac:dyDescent="0.25">
      <c r="A12" s="42">
        <v>47</v>
      </c>
      <c r="B12" s="43" t="s">
        <v>175</v>
      </c>
      <c r="C12" s="44" t="s">
        <v>198</v>
      </c>
      <c r="D12" s="28">
        <v>7847</v>
      </c>
      <c r="E12" s="28">
        <v>7847</v>
      </c>
      <c r="F12" s="72">
        <v>0</v>
      </c>
      <c r="G12" s="86">
        <v>42506</v>
      </c>
      <c r="H12" s="91"/>
      <c r="I12" s="84"/>
      <c r="J12" s="85"/>
      <c r="K12" s="84"/>
      <c r="L12" s="85"/>
      <c r="M12" s="23" t="s">
        <v>102</v>
      </c>
      <c r="N12" s="84"/>
      <c r="O12" s="87"/>
    </row>
    <row r="13" spans="1:15" s="48" customFormat="1" ht="33.75" x14ac:dyDescent="0.25">
      <c r="A13" s="42">
        <v>48</v>
      </c>
      <c r="B13" s="43" t="s">
        <v>175</v>
      </c>
      <c r="C13" s="44" t="s">
        <v>129</v>
      </c>
      <c r="D13" s="45">
        <v>13974</v>
      </c>
      <c r="E13" s="45">
        <v>13974</v>
      </c>
      <c r="F13" s="72">
        <v>0</v>
      </c>
      <c r="G13" s="46">
        <v>40969</v>
      </c>
      <c r="H13" s="76"/>
      <c r="I13" s="84"/>
      <c r="J13" s="87"/>
      <c r="K13" s="94"/>
      <c r="L13" s="95"/>
      <c r="M13" s="23" t="s">
        <v>102</v>
      </c>
      <c r="N13" s="84"/>
      <c r="O13" s="87"/>
    </row>
    <row r="14" spans="1:15" s="48" customFormat="1" ht="33.75" x14ac:dyDescent="0.25">
      <c r="A14" s="42">
        <v>49</v>
      </c>
      <c r="B14" s="43" t="s">
        <v>175</v>
      </c>
      <c r="C14" s="44" t="s">
        <v>130</v>
      </c>
      <c r="D14" s="45">
        <v>24633</v>
      </c>
      <c r="E14" s="45">
        <v>24633</v>
      </c>
      <c r="F14" s="72">
        <v>0</v>
      </c>
      <c r="G14" s="46">
        <v>42506</v>
      </c>
      <c r="H14" s="76"/>
      <c r="I14" s="84"/>
      <c r="J14" s="87"/>
      <c r="K14" s="94"/>
      <c r="L14" s="95"/>
      <c r="M14" s="23" t="s">
        <v>102</v>
      </c>
      <c r="N14" s="84"/>
      <c r="O14" s="87"/>
    </row>
    <row r="15" spans="1:15" s="48" customFormat="1" ht="39.75" customHeight="1" x14ac:dyDescent="0.25">
      <c r="A15" s="42">
        <v>50</v>
      </c>
      <c r="B15" s="43" t="s">
        <v>175</v>
      </c>
      <c r="C15" s="44" t="s">
        <v>199</v>
      </c>
      <c r="D15" s="45">
        <v>54800</v>
      </c>
      <c r="E15" s="45">
        <v>54800</v>
      </c>
      <c r="F15" s="45">
        <v>0</v>
      </c>
      <c r="G15" s="86">
        <v>40725</v>
      </c>
      <c r="H15" s="91"/>
      <c r="I15" s="84"/>
      <c r="J15" s="87"/>
      <c r="K15" s="84"/>
      <c r="L15" s="87"/>
      <c r="M15" s="23" t="s">
        <v>102</v>
      </c>
      <c r="N15" s="84"/>
      <c r="O15" s="85"/>
    </row>
    <row r="16" spans="1:15" s="48" customFormat="1" ht="41.25" customHeight="1" x14ac:dyDescent="0.25">
      <c r="A16" s="42">
        <v>51</v>
      </c>
      <c r="B16" s="43" t="s">
        <v>149</v>
      </c>
      <c r="C16" s="44" t="s">
        <v>131</v>
      </c>
      <c r="D16" s="28">
        <v>29309</v>
      </c>
      <c r="E16" s="28">
        <v>29309</v>
      </c>
      <c r="F16" s="45">
        <v>0</v>
      </c>
      <c r="G16" s="86">
        <v>42506</v>
      </c>
      <c r="H16" s="87"/>
      <c r="I16" s="84"/>
      <c r="J16" s="85"/>
      <c r="K16" s="84"/>
      <c r="L16" s="85"/>
      <c r="M16" s="23" t="s">
        <v>102</v>
      </c>
      <c r="N16" s="84"/>
      <c r="O16" s="85"/>
    </row>
    <row r="17" spans="1:15" s="48" customFormat="1" ht="41.25" customHeight="1" x14ac:dyDescent="0.25">
      <c r="A17" s="42">
        <v>52</v>
      </c>
      <c r="B17" s="43" t="s">
        <v>200</v>
      </c>
      <c r="C17" s="44" t="s">
        <v>201</v>
      </c>
      <c r="D17" s="28">
        <v>3300</v>
      </c>
      <c r="E17" s="28">
        <v>3300</v>
      </c>
      <c r="F17" s="45">
        <v>0</v>
      </c>
      <c r="G17" s="86">
        <v>39629</v>
      </c>
      <c r="H17" s="87"/>
      <c r="I17" s="84"/>
      <c r="J17" s="85"/>
      <c r="K17" s="84"/>
      <c r="L17" s="85"/>
      <c r="M17" s="23" t="s">
        <v>102</v>
      </c>
      <c r="N17" s="84"/>
      <c r="O17" s="85"/>
    </row>
    <row r="18" spans="1:15" s="48" customFormat="1" ht="41.25" customHeight="1" x14ac:dyDescent="0.25">
      <c r="A18" s="42">
        <v>53</v>
      </c>
      <c r="B18" s="43" t="s">
        <v>200</v>
      </c>
      <c r="C18" s="44" t="s">
        <v>202</v>
      </c>
      <c r="D18" s="28">
        <v>4800</v>
      </c>
      <c r="E18" s="28">
        <v>4800</v>
      </c>
      <c r="F18" s="45">
        <v>0</v>
      </c>
      <c r="G18" s="86">
        <v>41275</v>
      </c>
      <c r="H18" s="87"/>
      <c r="I18" s="84"/>
      <c r="J18" s="85"/>
      <c r="K18" s="84"/>
      <c r="L18" s="85"/>
      <c r="M18" s="23" t="s">
        <v>102</v>
      </c>
      <c r="N18" s="84"/>
      <c r="O18" s="85"/>
    </row>
    <row r="19" spans="1:15" s="48" customFormat="1" ht="41.25" customHeight="1" x14ac:dyDescent="0.25">
      <c r="A19" s="42">
        <v>54</v>
      </c>
      <c r="B19" s="43" t="s">
        <v>200</v>
      </c>
      <c r="C19" s="44" t="s">
        <v>203</v>
      </c>
      <c r="D19" s="28">
        <v>8960</v>
      </c>
      <c r="E19" s="28">
        <v>8960</v>
      </c>
      <c r="F19" s="45">
        <v>0</v>
      </c>
      <c r="G19" s="86">
        <v>42506</v>
      </c>
      <c r="H19" s="87"/>
      <c r="I19" s="84"/>
      <c r="J19" s="85"/>
      <c r="K19" s="84"/>
      <c r="L19" s="85"/>
      <c r="M19" s="23" t="s">
        <v>102</v>
      </c>
      <c r="N19" s="84"/>
      <c r="O19" s="85"/>
    </row>
    <row r="20" spans="1:15" s="48" customFormat="1" ht="41.25" customHeight="1" x14ac:dyDescent="0.25">
      <c r="A20" s="42">
        <v>55</v>
      </c>
      <c r="B20" s="43" t="s">
        <v>200</v>
      </c>
      <c r="C20" s="44" t="s">
        <v>204</v>
      </c>
      <c r="D20" s="28">
        <v>6690</v>
      </c>
      <c r="E20" s="28">
        <v>6690</v>
      </c>
      <c r="F20" s="45">
        <v>0</v>
      </c>
      <c r="G20" s="86">
        <v>42506</v>
      </c>
      <c r="H20" s="87"/>
      <c r="I20" s="84"/>
      <c r="J20" s="85"/>
      <c r="K20" s="84"/>
      <c r="L20" s="85"/>
      <c r="M20" s="23" t="s">
        <v>102</v>
      </c>
      <c r="N20" s="84"/>
      <c r="O20" s="85"/>
    </row>
    <row r="21" spans="1:15" s="48" customFormat="1" ht="41.25" customHeight="1" x14ac:dyDescent="0.25">
      <c r="A21" s="42">
        <v>56</v>
      </c>
      <c r="B21" s="43" t="s">
        <v>200</v>
      </c>
      <c r="C21" s="44" t="s">
        <v>205</v>
      </c>
      <c r="D21" s="28">
        <v>6880</v>
      </c>
      <c r="E21" s="28">
        <v>6880</v>
      </c>
      <c r="F21" s="45">
        <v>0</v>
      </c>
      <c r="G21" s="86">
        <v>42506</v>
      </c>
      <c r="H21" s="87"/>
      <c r="I21" s="84"/>
      <c r="J21" s="85"/>
      <c r="K21" s="84"/>
      <c r="L21" s="85"/>
      <c r="M21" s="23" t="s">
        <v>102</v>
      </c>
      <c r="N21" s="84"/>
      <c r="O21" s="85"/>
    </row>
    <row r="22" spans="1:15" s="48" customFormat="1" ht="33.75" x14ac:dyDescent="0.25">
      <c r="A22" s="42">
        <v>57</v>
      </c>
      <c r="B22" s="43" t="s">
        <v>150</v>
      </c>
      <c r="C22" s="44" t="s">
        <v>132</v>
      </c>
      <c r="D22" s="28">
        <v>18580</v>
      </c>
      <c r="E22" s="28">
        <v>18580</v>
      </c>
      <c r="F22" s="45">
        <v>0</v>
      </c>
      <c r="G22" s="46">
        <v>39600</v>
      </c>
      <c r="H22" s="47"/>
      <c r="I22" s="84"/>
      <c r="J22" s="87"/>
      <c r="K22" s="84"/>
      <c r="L22" s="87"/>
      <c r="M22" s="23" t="s">
        <v>102</v>
      </c>
      <c r="N22" s="84"/>
      <c r="O22" s="87"/>
    </row>
    <row r="23" spans="1:15" s="48" customFormat="1" ht="33.75" x14ac:dyDescent="0.25">
      <c r="A23" s="42">
        <v>58</v>
      </c>
      <c r="B23" s="43" t="s">
        <v>151</v>
      </c>
      <c r="C23" s="44" t="s">
        <v>133</v>
      </c>
      <c r="D23" s="28">
        <v>26152.73</v>
      </c>
      <c r="E23" s="28">
        <v>26152.73</v>
      </c>
      <c r="F23" s="45">
        <v>0</v>
      </c>
      <c r="G23" s="46">
        <v>38888</v>
      </c>
      <c r="H23" s="47"/>
      <c r="I23" s="84"/>
      <c r="J23" s="87"/>
      <c r="K23" s="84"/>
      <c r="L23" s="87"/>
      <c r="M23" s="23" t="s">
        <v>102</v>
      </c>
      <c r="N23" s="84"/>
      <c r="O23" s="87"/>
    </row>
    <row r="24" spans="1:15" s="48" customFormat="1" ht="33.75" x14ac:dyDescent="0.25">
      <c r="A24" s="42">
        <v>59</v>
      </c>
      <c r="B24" s="43" t="s">
        <v>175</v>
      </c>
      <c r="C24" s="44" t="s">
        <v>206</v>
      </c>
      <c r="D24" s="28">
        <v>6300</v>
      </c>
      <c r="E24" s="28">
        <v>6300</v>
      </c>
      <c r="F24" s="45">
        <v>0</v>
      </c>
      <c r="G24" s="46">
        <v>39217</v>
      </c>
      <c r="H24" s="47"/>
      <c r="I24" s="84"/>
      <c r="J24" s="87"/>
      <c r="K24" s="84"/>
      <c r="L24" s="87"/>
      <c r="M24" s="23" t="s">
        <v>102</v>
      </c>
      <c r="N24" s="84"/>
      <c r="O24" s="87"/>
    </row>
    <row r="25" spans="1:15" s="48" customFormat="1" ht="33.75" x14ac:dyDescent="0.25">
      <c r="A25" s="42">
        <v>60</v>
      </c>
      <c r="B25" s="43" t="s">
        <v>186</v>
      </c>
      <c r="C25" s="44" t="s">
        <v>187</v>
      </c>
      <c r="D25" s="28">
        <v>9800</v>
      </c>
      <c r="E25" s="28">
        <v>9800</v>
      </c>
      <c r="F25" s="45">
        <v>0</v>
      </c>
      <c r="G25" s="46">
        <v>42488</v>
      </c>
      <c r="H25" s="47"/>
      <c r="I25" s="84"/>
      <c r="J25" s="87"/>
      <c r="K25" s="84"/>
      <c r="L25" s="87"/>
      <c r="M25" s="23" t="s">
        <v>102</v>
      </c>
      <c r="N25" s="84"/>
      <c r="O25" s="87"/>
    </row>
    <row r="26" spans="1:15" s="48" customFormat="1" ht="45" x14ac:dyDescent="0.25">
      <c r="A26" s="42">
        <v>61</v>
      </c>
      <c r="B26" s="43" t="s">
        <v>188</v>
      </c>
      <c r="C26" s="44" t="s">
        <v>207</v>
      </c>
      <c r="D26" s="28">
        <v>11100</v>
      </c>
      <c r="E26" s="28">
        <v>11100</v>
      </c>
      <c r="F26" s="45">
        <v>0</v>
      </c>
      <c r="G26" s="46">
        <v>43454</v>
      </c>
      <c r="H26" s="47"/>
      <c r="I26" s="84"/>
      <c r="J26" s="87"/>
      <c r="K26" s="84"/>
      <c r="L26" s="87"/>
      <c r="M26" s="23" t="s">
        <v>102</v>
      </c>
      <c r="N26" s="84"/>
      <c r="O26" s="87"/>
    </row>
    <row r="27" spans="1:15" s="48" customFormat="1" ht="33.75" x14ac:dyDescent="0.25">
      <c r="A27" s="42">
        <v>62</v>
      </c>
      <c r="B27" s="43" t="s">
        <v>208</v>
      </c>
      <c r="C27" s="44" t="s">
        <v>209</v>
      </c>
      <c r="D27" s="28">
        <v>42200</v>
      </c>
      <c r="E27" s="28">
        <v>42200</v>
      </c>
      <c r="F27" s="45">
        <v>0</v>
      </c>
      <c r="G27" s="46">
        <v>43665</v>
      </c>
      <c r="H27" s="47"/>
      <c r="I27" s="84"/>
      <c r="J27" s="87"/>
      <c r="K27" s="84"/>
      <c r="L27" s="87"/>
      <c r="M27" s="23" t="s">
        <v>102</v>
      </c>
      <c r="N27" s="84"/>
      <c r="O27" s="87"/>
    </row>
    <row r="28" spans="1:15" s="48" customFormat="1" ht="90.75" x14ac:dyDescent="0.25">
      <c r="A28" s="42">
        <v>63</v>
      </c>
      <c r="B28" s="43" t="s">
        <v>152</v>
      </c>
      <c r="C28" s="44" t="s">
        <v>158</v>
      </c>
      <c r="D28" s="45">
        <v>229142</v>
      </c>
      <c r="E28" s="45">
        <v>229142</v>
      </c>
      <c r="F28" s="72">
        <v>0</v>
      </c>
      <c r="G28" s="86">
        <v>41376</v>
      </c>
      <c r="H28" s="93"/>
      <c r="I28" s="84"/>
      <c r="J28" s="87"/>
      <c r="K28" s="94" t="s">
        <v>165</v>
      </c>
      <c r="L28" s="87"/>
      <c r="M28" s="77" t="s">
        <v>138</v>
      </c>
      <c r="N28" s="84"/>
      <c r="O28" s="85"/>
    </row>
    <row r="29" spans="1:15" s="48" customFormat="1" ht="33.75" x14ac:dyDescent="0.25">
      <c r="A29" s="42">
        <v>64</v>
      </c>
      <c r="B29" s="43" t="s">
        <v>153</v>
      </c>
      <c r="C29" s="44" t="s">
        <v>139</v>
      </c>
      <c r="D29" s="28">
        <v>16000</v>
      </c>
      <c r="E29" s="28">
        <v>16000</v>
      </c>
      <c r="F29" s="72">
        <v>0</v>
      </c>
      <c r="G29" s="37">
        <v>2011</v>
      </c>
      <c r="H29" s="47"/>
      <c r="I29" s="84"/>
      <c r="J29" s="87"/>
      <c r="K29" s="84"/>
      <c r="L29" s="87"/>
      <c r="M29" s="23" t="s">
        <v>102</v>
      </c>
      <c r="N29" s="84"/>
      <c r="O29" s="87"/>
    </row>
    <row r="30" spans="1:15" s="48" customFormat="1" ht="33.75" x14ac:dyDescent="0.25">
      <c r="A30" s="42">
        <v>65</v>
      </c>
      <c r="B30" s="43" t="s">
        <v>210</v>
      </c>
      <c r="C30" s="44" t="s">
        <v>211</v>
      </c>
      <c r="D30" s="28">
        <v>3464</v>
      </c>
      <c r="E30" s="28">
        <v>3464</v>
      </c>
      <c r="F30" s="72">
        <v>0</v>
      </c>
      <c r="G30" s="37">
        <v>2011</v>
      </c>
      <c r="H30" s="47"/>
      <c r="I30" s="84"/>
      <c r="J30" s="87"/>
      <c r="K30" s="84"/>
      <c r="L30" s="87"/>
      <c r="M30" s="23" t="s">
        <v>102</v>
      </c>
      <c r="N30" s="84"/>
      <c r="O30" s="87"/>
    </row>
    <row r="31" spans="1:15" s="48" customFormat="1" ht="33.75" x14ac:dyDescent="0.25">
      <c r="A31" s="42">
        <v>66</v>
      </c>
      <c r="B31" s="43" t="s">
        <v>210</v>
      </c>
      <c r="C31" s="44" t="s">
        <v>212</v>
      </c>
      <c r="D31" s="28">
        <v>3020</v>
      </c>
      <c r="E31" s="28">
        <v>3020</v>
      </c>
      <c r="F31" s="72">
        <v>0</v>
      </c>
      <c r="G31" s="37">
        <v>2011</v>
      </c>
      <c r="H31" s="47"/>
      <c r="I31" s="84"/>
      <c r="J31" s="87"/>
      <c r="K31" s="84"/>
      <c r="L31" s="87"/>
      <c r="M31" s="23" t="s">
        <v>102</v>
      </c>
      <c r="N31" s="84"/>
      <c r="O31" s="87"/>
    </row>
    <row r="32" spans="1:15" s="48" customFormat="1" ht="33.75" x14ac:dyDescent="0.25">
      <c r="A32" s="42">
        <v>67</v>
      </c>
      <c r="B32" s="43" t="s">
        <v>210</v>
      </c>
      <c r="C32" s="44" t="s">
        <v>213</v>
      </c>
      <c r="D32" s="28">
        <v>5161.1099999999997</v>
      </c>
      <c r="E32" s="28">
        <v>5161.1099999999997</v>
      </c>
      <c r="F32" s="72">
        <v>0</v>
      </c>
      <c r="G32" s="37">
        <v>2013</v>
      </c>
      <c r="H32" s="47"/>
      <c r="I32" s="84"/>
      <c r="J32" s="87"/>
      <c r="K32" s="84"/>
      <c r="L32" s="87"/>
      <c r="M32" s="23" t="s">
        <v>102</v>
      </c>
      <c r="N32" s="84"/>
      <c r="O32" s="87"/>
    </row>
    <row r="33" spans="1:15" s="48" customFormat="1" ht="33.75" x14ac:dyDescent="0.25">
      <c r="A33" s="42">
        <v>52</v>
      </c>
      <c r="B33" s="43" t="s">
        <v>140</v>
      </c>
      <c r="C33" s="44" t="s">
        <v>134</v>
      </c>
      <c r="D33" s="45">
        <v>7180</v>
      </c>
      <c r="E33" s="45">
        <v>7180</v>
      </c>
      <c r="F33" s="45">
        <v>0</v>
      </c>
      <c r="G33" s="46">
        <v>42528</v>
      </c>
      <c r="H33" s="47"/>
      <c r="I33" s="84"/>
      <c r="J33" s="85"/>
      <c r="K33" s="84"/>
      <c r="L33" s="85"/>
      <c r="M33" s="23" t="s">
        <v>102</v>
      </c>
      <c r="N33" s="84"/>
      <c r="O33" s="85"/>
    </row>
    <row r="34" spans="1:15" s="48" customFormat="1" ht="33.75" x14ac:dyDescent="0.25">
      <c r="A34" s="42">
        <v>53</v>
      </c>
      <c r="B34" s="43" t="s">
        <v>141</v>
      </c>
      <c r="C34" s="44" t="s">
        <v>135</v>
      </c>
      <c r="D34" s="45">
        <v>16530</v>
      </c>
      <c r="E34" s="45">
        <v>16530</v>
      </c>
      <c r="F34" s="45">
        <v>0</v>
      </c>
      <c r="G34" s="46">
        <v>42552</v>
      </c>
      <c r="H34" s="47"/>
      <c r="I34" s="84"/>
      <c r="J34" s="87"/>
      <c r="K34" s="84"/>
      <c r="L34" s="87"/>
      <c r="M34" s="23" t="s">
        <v>102</v>
      </c>
      <c r="N34" s="84"/>
      <c r="O34" s="87"/>
    </row>
    <row r="35" spans="1:15" s="48" customFormat="1" ht="33.75" x14ac:dyDescent="0.25">
      <c r="A35" s="42">
        <v>54</v>
      </c>
      <c r="B35" s="43" t="s">
        <v>142</v>
      </c>
      <c r="C35" s="44" t="s">
        <v>136</v>
      </c>
      <c r="D35" s="45">
        <v>14260.01</v>
      </c>
      <c r="E35" s="45">
        <v>14260.01</v>
      </c>
      <c r="F35" s="45">
        <v>0</v>
      </c>
      <c r="G35" s="49">
        <v>42585</v>
      </c>
      <c r="H35" s="47"/>
      <c r="I35" s="84"/>
      <c r="J35" s="87"/>
      <c r="K35" s="84"/>
      <c r="L35" s="87"/>
      <c r="M35" s="23" t="s">
        <v>102</v>
      </c>
      <c r="N35" s="84"/>
      <c r="O35" s="87"/>
    </row>
    <row r="36" spans="1:15" s="48" customFormat="1" ht="33.75" x14ac:dyDescent="0.25">
      <c r="A36" s="42">
        <v>55</v>
      </c>
      <c r="B36" s="43" t="s">
        <v>154</v>
      </c>
      <c r="C36" s="44" t="s">
        <v>137</v>
      </c>
      <c r="D36" s="45">
        <v>7200</v>
      </c>
      <c r="E36" s="45">
        <v>7200</v>
      </c>
      <c r="F36" s="45">
        <v>0</v>
      </c>
      <c r="G36" s="46">
        <v>42584</v>
      </c>
      <c r="H36" s="47"/>
      <c r="I36" s="84"/>
      <c r="J36" s="87"/>
      <c r="K36" s="84"/>
      <c r="L36" s="87"/>
      <c r="M36" s="23" t="s">
        <v>102</v>
      </c>
      <c r="N36" s="84"/>
      <c r="O36" s="87"/>
    </row>
    <row r="37" spans="1:15" s="48" customFormat="1" ht="72" x14ac:dyDescent="0.25">
      <c r="A37" s="42">
        <v>56</v>
      </c>
      <c r="B37" s="43" t="s">
        <v>155</v>
      </c>
      <c r="C37" s="50" t="s">
        <v>124</v>
      </c>
      <c r="D37" s="45">
        <v>71543</v>
      </c>
      <c r="E37" s="45">
        <v>71543</v>
      </c>
      <c r="F37" s="45">
        <f>D37-E37</f>
        <v>0</v>
      </c>
      <c r="G37" s="92"/>
      <c r="H37" s="93"/>
      <c r="I37" s="84"/>
      <c r="J37" s="85"/>
      <c r="K37" s="84"/>
      <c r="L37" s="85"/>
      <c r="M37" s="23" t="s">
        <v>102</v>
      </c>
      <c r="N37" s="84"/>
      <c r="O37" s="87"/>
    </row>
    <row r="38" spans="1:15" s="48" customFormat="1" ht="108" x14ac:dyDescent="0.25">
      <c r="A38" s="42">
        <v>57</v>
      </c>
      <c r="B38" s="43" t="s">
        <v>156</v>
      </c>
      <c r="C38" s="50" t="s">
        <v>104</v>
      </c>
      <c r="D38" s="45">
        <v>85967</v>
      </c>
      <c r="E38" s="45">
        <v>85967</v>
      </c>
      <c r="F38" s="45">
        <f t="shared" ref="F38:F42" si="0">D38-E38</f>
        <v>0</v>
      </c>
      <c r="G38" s="92"/>
      <c r="H38" s="85"/>
      <c r="I38" s="84"/>
      <c r="J38" s="85"/>
      <c r="K38" s="84"/>
      <c r="L38" s="85"/>
      <c r="M38" s="23" t="s">
        <v>102</v>
      </c>
      <c r="N38" s="84"/>
      <c r="O38" s="85"/>
    </row>
    <row r="39" spans="1:15" s="48" customFormat="1" ht="84" x14ac:dyDescent="0.25">
      <c r="A39" s="42">
        <v>58</v>
      </c>
      <c r="B39" s="43" t="s">
        <v>157</v>
      </c>
      <c r="C39" s="50" t="s">
        <v>105</v>
      </c>
      <c r="D39" s="45">
        <v>73526</v>
      </c>
      <c r="E39" s="45">
        <v>73526</v>
      </c>
      <c r="F39" s="45">
        <f t="shared" ref="F39:F41" si="1">D39-E39</f>
        <v>0</v>
      </c>
      <c r="G39" s="92"/>
      <c r="H39" s="85"/>
      <c r="I39" s="84"/>
      <c r="J39" s="85"/>
      <c r="K39" s="84"/>
      <c r="L39" s="85"/>
      <c r="M39" s="23" t="s">
        <v>102</v>
      </c>
      <c r="N39" s="51"/>
      <c r="O39" s="47"/>
    </row>
    <row r="40" spans="1:15" s="48" customFormat="1" ht="33.75" x14ac:dyDescent="0.25">
      <c r="A40" s="42">
        <v>58</v>
      </c>
      <c r="B40" s="43" t="s">
        <v>189</v>
      </c>
      <c r="C40" s="50" t="s">
        <v>190</v>
      </c>
      <c r="D40" s="45">
        <v>56050.400000000001</v>
      </c>
      <c r="E40" s="45">
        <v>56050.400000000001</v>
      </c>
      <c r="F40" s="45">
        <f t="shared" si="1"/>
        <v>0</v>
      </c>
      <c r="G40" s="86">
        <v>43697</v>
      </c>
      <c r="H40" s="85"/>
      <c r="I40" s="84"/>
      <c r="J40" s="85"/>
      <c r="K40" s="84"/>
      <c r="L40" s="85"/>
      <c r="M40" s="23" t="s">
        <v>102</v>
      </c>
      <c r="N40" s="51"/>
      <c r="O40" s="47"/>
    </row>
    <row r="41" spans="1:15" s="48" customFormat="1" ht="36" x14ac:dyDescent="0.25">
      <c r="A41" s="42">
        <v>58</v>
      </c>
      <c r="B41" s="43" t="s">
        <v>191</v>
      </c>
      <c r="C41" s="50" t="s">
        <v>192</v>
      </c>
      <c r="D41" s="45">
        <v>2180</v>
      </c>
      <c r="E41" s="45">
        <v>2180</v>
      </c>
      <c r="F41" s="45">
        <f t="shared" si="1"/>
        <v>0</v>
      </c>
      <c r="G41" s="86">
        <v>43662</v>
      </c>
      <c r="H41" s="85"/>
      <c r="I41" s="84"/>
      <c r="J41" s="85"/>
      <c r="K41" s="84"/>
      <c r="L41" s="85"/>
      <c r="M41" s="23" t="s">
        <v>102</v>
      </c>
      <c r="N41" s="51"/>
      <c r="O41" s="47"/>
    </row>
    <row r="42" spans="1:15" s="48" customFormat="1" ht="48" x14ac:dyDescent="0.25">
      <c r="A42" s="42">
        <v>58</v>
      </c>
      <c r="B42" s="43" t="s">
        <v>193</v>
      </c>
      <c r="C42" s="50" t="s">
        <v>194</v>
      </c>
      <c r="D42" s="45">
        <v>746.77</v>
      </c>
      <c r="E42" s="45">
        <v>746.77</v>
      </c>
      <c r="F42" s="45">
        <f t="shared" si="0"/>
        <v>0</v>
      </c>
      <c r="G42" s="86">
        <v>43662</v>
      </c>
      <c r="H42" s="85"/>
      <c r="I42" s="84"/>
      <c r="J42" s="85"/>
      <c r="K42" s="84"/>
      <c r="L42" s="85"/>
      <c r="M42" s="23" t="s">
        <v>102</v>
      </c>
      <c r="N42" s="51"/>
      <c r="O42" s="47"/>
    </row>
    <row r="43" spans="1:15" s="48" customFormat="1" x14ac:dyDescent="0.25">
      <c r="A43" s="28"/>
      <c r="B43" s="40" t="s">
        <v>34</v>
      </c>
      <c r="C43" s="52"/>
      <c r="D43" s="53">
        <f>SUM(D5:D42)</f>
        <v>1074774.8400000001</v>
      </c>
      <c r="E43" s="59">
        <f>SUM(E5:E42)</f>
        <v>1074774.8400000001</v>
      </c>
      <c r="F43" s="54">
        <f>F40</f>
        <v>0</v>
      </c>
      <c r="G43" s="37"/>
      <c r="H43" s="38"/>
      <c r="I43" s="84"/>
      <c r="J43" s="85"/>
      <c r="K43" s="84"/>
      <c r="L43" s="85"/>
      <c r="M43" s="55"/>
      <c r="N43" s="84"/>
      <c r="O43" s="85"/>
    </row>
    <row r="44" spans="1:15" s="48" customFormat="1" x14ac:dyDescent="0.25">
      <c r="A44" s="42"/>
      <c r="B44" s="40" t="s">
        <v>98</v>
      </c>
      <c r="C44" s="56"/>
      <c r="D44" s="53">
        <f>D43+' Раздел 1 на 01.01.2019'!G53</f>
        <v>16141881.689999999</v>
      </c>
      <c r="E44" s="53">
        <f>E43+' Раздел 1 на 01.01.2019'!H53</f>
        <v>16141881.689999999</v>
      </c>
      <c r="F44" s="45">
        <f>F43</f>
        <v>0</v>
      </c>
      <c r="G44" s="84"/>
      <c r="H44" s="85"/>
      <c r="I44" s="84"/>
      <c r="J44" s="85"/>
      <c r="K44" s="84"/>
      <c r="L44" s="85"/>
      <c r="M44" s="55"/>
      <c r="N44" s="84"/>
      <c r="O44" s="85"/>
    </row>
    <row r="45" spans="1:15" s="48" customFormat="1" x14ac:dyDescent="0.25">
      <c r="G45" s="92"/>
      <c r="H45" s="85"/>
    </row>
    <row r="46" spans="1:15" s="48" customFormat="1" x14ac:dyDescent="0.25">
      <c r="G46" s="57"/>
    </row>
    <row r="47" spans="1:15" s="48" customFormat="1" x14ac:dyDescent="0.25">
      <c r="G47" s="57"/>
    </row>
    <row r="48" spans="1:15" s="48" customFormat="1" x14ac:dyDescent="0.25">
      <c r="G48" s="57"/>
    </row>
    <row r="49" spans="7:7" s="48" customFormat="1" x14ac:dyDescent="0.25">
      <c r="G49" s="57"/>
    </row>
    <row r="50" spans="7:7" s="48" customFormat="1" x14ac:dyDescent="0.25">
      <c r="G50" s="57"/>
    </row>
    <row r="51" spans="7:7" ht="75" customHeight="1" x14ac:dyDescent="0.25"/>
    <row r="52" spans="7:7" ht="85.5" customHeight="1" x14ac:dyDescent="0.25"/>
    <row r="53" spans="7:7" ht="75" customHeight="1" x14ac:dyDescent="0.25"/>
    <row r="54" spans="7:7" ht="75" customHeight="1" x14ac:dyDescent="0.25"/>
    <row r="55" spans="7:7" ht="75" customHeight="1" x14ac:dyDescent="0.25"/>
    <row r="56" spans="7:7" ht="75" customHeight="1" x14ac:dyDescent="0.25"/>
  </sheetData>
  <mergeCells count="144">
    <mergeCell ref="I26:J26"/>
    <mergeCell ref="K26:L26"/>
    <mergeCell ref="N26:O26"/>
    <mergeCell ref="G20:H20"/>
    <mergeCell ref="I20:J20"/>
    <mergeCell ref="K20:L20"/>
    <mergeCell ref="N20:O20"/>
    <mergeCell ref="I23:J23"/>
    <mergeCell ref="K23:L23"/>
    <mergeCell ref="N23:O23"/>
    <mergeCell ref="I24:J24"/>
    <mergeCell ref="K18:L18"/>
    <mergeCell ref="N18:O18"/>
    <mergeCell ref="G19:H19"/>
    <mergeCell ref="I19:J19"/>
    <mergeCell ref="K19:L19"/>
    <mergeCell ref="N19:O19"/>
    <mergeCell ref="G16:H16"/>
    <mergeCell ref="I16:J16"/>
    <mergeCell ref="K16:L16"/>
    <mergeCell ref="N16:O16"/>
    <mergeCell ref="G17:H17"/>
    <mergeCell ref="I17:J17"/>
    <mergeCell ref="K17:L17"/>
    <mergeCell ref="N17:O17"/>
    <mergeCell ref="G11:H11"/>
    <mergeCell ref="I11:J11"/>
    <mergeCell ref="K11:L11"/>
    <mergeCell ref="N11:O11"/>
    <mergeCell ref="N12:O12"/>
    <mergeCell ref="N13:O13"/>
    <mergeCell ref="I34:J34"/>
    <mergeCell ref="I10:J10"/>
    <mergeCell ref="K10:L10"/>
    <mergeCell ref="N14:O14"/>
    <mergeCell ref="G12:H12"/>
    <mergeCell ref="I12:J12"/>
    <mergeCell ref="K12:L12"/>
    <mergeCell ref="I13:J13"/>
    <mergeCell ref="I14:J14"/>
    <mergeCell ref="K13:L13"/>
    <mergeCell ref="K14:L14"/>
    <mergeCell ref="I15:J15"/>
    <mergeCell ref="K15:L15"/>
    <mergeCell ref="N15:O15"/>
    <mergeCell ref="G21:H21"/>
    <mergeCell ref="I21:J21"/>
    <mergeCell ref="G18:H18"/>
    <mergeCell ref="I18:J18"/>
    <mergeCell ref="I35:J35"/>
    <mergeCell ref="I36:J36"/>
    <mergeCell ref="K34:L34"/>
    <mergeCell ref="K35:L35"/>
    <mergeCell ref="N34:O34"/>
    <mergeCell ref="K36:L36"/>
    <mergeCell ref="N35:O35"/>
    <mergeCell ref="N36:O36"/>
    <mergeCell ref="I28:J28"/>
    <mergeCell ref="K28:L28"/>
    <mergeCell ref="N28:O28"/>
    <mergeCell ref="I32:J32"/>
    <mergeCell ref="K32:L32"/>
    <mergeCell ref="I31:J31"/>
    <mergeCell ref="K31:L31"/>
    <mergeCell ref="N31:O31"/>
    <mergeCell ref="I29:J29"/>
    <mergeCell ref="K29:L29"/>
    <mergeCell ref="N29:O29"/>
    <mergeCell ref="I30:J30"/>
    <mergeCell ref="K30:L30"/>
    <mergeCell ref="N30:O30"/>
    <mergeCell ref="N5:O5"/>
    <mergeCell ref="N9:O9"/>
    <mergeCell ref="N10:O10"/>
    <mergeCell ref="I5:J5"/>
    <mergeCell ref="K5:L5"/>
    <mergeCell ref="I9:J9"/>
    <mergeCell ref="K9:L9"/>
    <mergeCell ref="I6:J6"/>
    <mergeCell ref="K6:L6"/>
    <mergeCell ref="N6:O6"/>
    <mergeCell ref="I7:J7"/>
    <mergeCell ref="K7:L7"/>
    <mergeCell ref="N7:O7"/>
    <mergeCell ref="I8:J8"/>
    <mergeCell ref="K8:L8"/>
    <mergeCell ref="N8:O8"/>
    <mergeCell ref="G37:H37"/>
    <mergeCell ref="I37:J37"/>
    <mergeCell ref="K37:L37"/>
    <mergeCell ref="I42:J42"/>
    <mergeCell ref="K42:L42"/>
    <mergeCell ref="N37:O37"/>
    <mergeCell ref="G28:H28"/>
    <mergeCell ref="N32:O32"/>
    <mergeCell ref="K21:L21"/>
    <mergeCell ref="N21:O21"/>
    <mergeCell ref="K22:L22"/>
    <mergeCell ref="K27:L27"/>
    <mergeCell ref="I22:J22"/>
    <mergeCell ref="I27:J27"/>
    <mergeCell ref="N22:O22"/>
    <mergeCell ref="I38:J38"/>
    <mergeCell ref="K38:L38"/>
    <mergeCell ref="N38:O38"/>
    <mergeCell ref="G38:H38"/>
    <mergeCell ref="G39:H39"/>
    <mergeCell ref="I39:J39"/>
    <mergeCell ref="K39:L39"/>
    <mergeCell ref="G40:H40"/>
    <mergeCell ref="I40:J40"/>
    <mergeCell ref="G45:H45"/>
    <mergeCell ref="I44:J44"/>
    <mergeCell ref="K44:L44"/>
    <mergeCell ref="N44:O44"/>
    <mergeCell ref="G44:H44"/>
    <mergeCell ref="I43:J43"/>
    <mergeCell ref="K43:L43"/>
    <mergeCell ref="N43:O43"/>
    <mergeCell ref="G42:H42"/>
    <mergeCell ref="K40:L40"/>
    <mergeCell ref="G41:H41"/>
    <mergeCell ref="I41:J41"/>
    <mergeCell ref="K24:L24"/>
    <mergeCell ref="N24:O24"/>
    <mergeCell ref="I25:J25"/>
    <mergeCell ref="K25:L25"/>
    <mergeCell ref="N25:O25"/>
    <mergeCell ref="C1:O1"/>
    <mergeCell ref="C2:O2"/>
    <mergeCell ref="G3:H3"/>
    <mergeCell ref="I3:J3"/>
    <mergeCell ref="K3:L3"/>
    <mergeCell ref="N3:O3"/>
    <mergeCell ref="K41:L41"/>
    <mergeCell ref="G4:H4"/>
    <mergeCell ref="I4:J4"/>
    <mergeCell ref="K4:L4"/>
    <mergeCell ref="N4:O4"/>
    <mergeCell ref="N27:O27"/>
    <mergeCell ref="I33:J33"/>
    <mergeCell ref="K33:L33"/>
    <mergeCell ref="N33:O33"/>
    <mergeCell ref="G15:H15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L14" sqref="L14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32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15"/>
      <c r="B1" s="10"/>
      <c r="C1" s="100" t="s">
        <v>18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41.25" customHeight="1" x14ac:dyDescent="0.25">
      <c r="A2" s="15"/>
      <c r="B2" s="10"/>
      <c r="C2" s="101" t="s">
        <v>19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138" customHeight="1" x14ac:dyDescent="0.25">
      <c r="A3" s="11" t="s">
        <v>30</v>
      </c>
      <c r="B3" s="11" t="s">
        <v>31</v>
      </c>
      <c r="C3" s="11" t="s">
        <v>20</v>
      </c>
      <c r="D3" s="11" t="s">
        <v>21</v>
      </c>
      <c r="E3" s="11" t="s">
        <v>22</v>
      </c>
      <c r="F3" s="11" t="s">
        <v>23</v>
      </c>
      <c r="G3" s="103" t="s">
        <v>24</v>
      </c>
      <c r="H3" s="103"/>
      <c r="I3" s="104" t="s">
        <v>25</v>
      </c>
      <c r="J3" s="104"/>
      <c r="K3" s="104" t="s">
        <v>26</v>
      </c>
      <c r="L3" s="104"/>
      <c r="M3" s="11" t="s">
        <v>27</v>
      </c>
      <c r="N3" s="11" t="s">
        <v>28</v>
      </c>
      <c r="O3" s="11" t="s">
        <v>29</v>
      </c>
    </row>
    <row r="4" spans="1:15" x14ac:dyDescent="0.25">
      <c r="A4" s="1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05">
        <v>7</v>
      </c>
      <c r="H4" s="106"/>
      <c r="I4" s="105">
        <v>9</v>
      </c>
      <c r="J4" s="106"/>
      <c r="K4" s="105">
        <v>10</v>
      </c>
      <c r="L4" s="106"/>
      <c r="M4" s="6">
        <v>11</v>
      </c>
      <c r="N4" s="6">
        <v>12</v>
      </c>
      <c r="O4" s="6">
        <v>13</v>
      </c>
    </row>
    <row r="5" spans="1:15" ht="90" customHeight="1" x14ac:dyDescent="0.25">
      <c r="A5" s="14">
        <v>59</v>
      </c>
      <c r="B5" s="21" t="s">
        <v>111</v>
      </c>
      <c r="C5" s="18" t="s">
        <v>44</v>
      </c>
      <c r="D5" s="12" t="s">
        <v>96</v>
      </c>
      <c r="E5" s="12" t="s">
        <v>82</v>
      </c>
      <c r="F5" s="11" t="s">
        <v>97</v>
      </c>
      <c r="G5" s="107"/>
      <c r="H5" s="106"/>
      <c r="I5" s="107"/>
      <c r="J5" s="108"/>
      <c r="K5" s="109"/>
      <c r="L5" s="110"/>
      <c r="M5" s="41">
        <f>' Раздел 2 на 01.01.2019 '!D44</f>
        <v>16141881.689999999</v>
      </c>
      <c r="N5" s="19">
        <v>0</v>
      </c>
      <c r="O5" s="14">
        <v>13</v>
      </c>
    </row>
    <row r="6" spans="1:15" x14ac:dyDescent="0.25">
      <c r="A6" s="14"/>
      <c r="B6" s="13" t="s">
        <v>98</v>
      </c>
      <c r="C6" s="20"/>
      <c r="D6" s="9"/>
      <c r="E6" s="9"/>
      <c r="F6" s="9"/>
      <c r="G6" s="96"/>
      <c r="H6" s="97"/>
      <c r="I6" s="96"/>
      <c r="J6" s="97"/>
      <c r="K6" s="98"/>
      <c r="L6" s="99"/>
      <c r="M6" s="16">
        <f>SUM(M5:M5)</f>
        <v>16141881.689999999</v>
      </c>
      <c r="N6" s="16">
        <f>SUM(N5:N5)</f>
        <v>0</v>
      </c>
      <c r="O6" s="14">
        <v>13</v>
      </c>
    </row>
    <row r="7" spans="1:15" x14ac:dyDescent="0.25">
      <c r="A7" s="2"/>
      <c r="B7" s="2"/>
      <c r="C7" s="2"/>
      <c r="D7" s="2"/>
      <c r="E7" s="2"/>
      <c r="F7" s="2"/>
      <c r="G7" s="31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99</v>
      </c>
      <c r="C8" s="2"/>
      <c r="D8" s="2"/>
      <c r="E8" s="2"/>
      <c r="F8" s="2"/>
      <c r="G8" s="31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35</v>
      </c>
      <c r="C9" s="2"/>
      <c r="D9" s="2"/>
      <c r="E9" s="2"/>
      <c r="F9" s="2"/>
      <c r="G9" s="31"/>
      <c r="H9" s="2"/>
      <c r="I9" s="2" t="s">
        <v>100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31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36</v>
      </c>
      <c r="C11" s="2"/>
      <c r="D11" s="2"/>
      <c r="E11" s="2"/>
      <c r="F11" s="2"/>
      <c r="G11" s="31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184</v>
      </c>
      <c r="C12" s="2"/>
      <c r="D12" s="2"/>
      <c r="E12" s="2"/>
      <c r="F12" s="2"/>
      <c r="G12" s="31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101</v>
      </c>
      <c r="C13" s="2"/>
      <c r="D13" s="2"/>
      <c r="E13" s="2"/>
      <c r="F13" s="2"/>
      <c r="G13" s="31"/>
      <c r="H13" s="2"/>
      <c r="I13" s="2" t="s">
        <v>185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C1:O1"/>
    <mergeCell ref="C2:O2"/>
    <mergeCell ref="G3:H3"/>
    <mergeCell ref="I3:J3"/>
    <mergeCell ref="K3:L3"/>
    <mergeCell ref="G4:H4"/>
    <mergeCell ref="I4:J4"/>
    <mergeCell ref="K4:L4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2020-05-27T04:16:04Z</dcterms:modified>
</cp:coreProperties>
</file>