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M5" i="6" l="1"/>
  <c r="F22" i="5" l="1"/>
  <c r="F21" i="5"/>
  <c r="F23" i="5"/>
  <c r="H8" i="3"/>
  <c r="N6" i="6"/>
  <c r="D25" i="5"/>
  <c r="E25" i="5" s="1"/>
  <c r="M6" i="6" l="1"/>
  <c r="I25" i="3" l="1"/>
  <c r="I51" i="3" s="1"/>
</calcChain>
</file>

<file path=xl/sharedStrings.xml><?xml version="1.0" encoding="utf-8"?>
<sst xmlns="http://schemas.openxmlformats.org/spreadsheetml/2006/main" count="365" uniqueCount="184">
  <si>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</si>
  <si>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</si>
  <si>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</si>
  <si>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</si>
  <si>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</si>
  <si>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</si>
  <si>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</si>
  <si>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</si>
  <si>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</si>
  <si>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</si>
  <si>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</si>
  <si>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</si>
  <si>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</si>
  <si>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</si>
  <si>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</si>
  <si>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</si>
  <si>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</si>
  <si>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</si>
  <si>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</si>
  <si>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</si>
  <si>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</si>
  <si>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</si>
  <si>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</si>
  <si>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</si>
  <si>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</si>
  <si>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</si>
  <si>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</si>
  <si>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</si>
  <si>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</si>
  <si>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</si>
  <si>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</si>
  <si>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</si>
  <si>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</si>
  <si>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</si>
  <si>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</si>
  <si>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</si>
  <si>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</si>
  <si>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</si>
  <si>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</si>
  <si>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</si>
  <si>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</si>
  <si>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</si>
  <si>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</si>
  <si>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</si>
  <si>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</si>
  <si>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</si>
  <si>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</si>
  <si>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</si>
  <si>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</si>
  <si>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</si>
  <si>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</si>
  <si>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Скважина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</si>
  <si>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</si>
  <si>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</si>
  <si>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</si>
  <si>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</si>
  <si>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</si>
  <si>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</si>
  <si>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</si>
  <si>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</si>
  <si>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</si>
  <si>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</si>
  <si>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</si>
  <si>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</si>
  <si>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</si>
  <si>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</si>
  <si>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</si>
  <si>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</si>
  <si>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</si>
  <si>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</si>
  <si>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</si>
  <si>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</si>
  <si>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</si>
  <si>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</si>
  <si>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</si>
  <si>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</si>
  <si>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</si>
  <si>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</si>
  <si>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</si>
  <si>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</si>
  <si>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</si>
  <si>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</si>
  <si>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</si>
  <si>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видеокамера в сборе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</si>
  <si>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</si>
  <si>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</si>
  <si>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</si>
  <si>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Акведук хоз.№1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</si>
  <si>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</si>
  <si>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</si>
  <si>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</si>
  <si>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</si>
  <si>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</si>
  <si>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</si>
  <si>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</si>
  <si>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</si>
  <si>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</si>
  <si>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</si>
  <si>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</si>
  <si>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</si>
  <si>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</si>
  <si>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</si>
  <si>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</si>
  <si>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</si>
  <si>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</si>
  <si>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</si>
  <si>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</si>
  <si>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</si>
  <si>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</si>
  <si>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</si>
  <si>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</si>
  <si>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</si>
  <si>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1 - 10851 - 0031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</si>
  <si>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</si>
  <si>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</si>
  <si>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</si>
  <si>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</si>
  <si>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</si>
  <si>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</si>
  <si>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</si>
  <si>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</si>
  <si>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</si>
  <si>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</si>
  <si>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</si>
  <si>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</si>
  <si>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</si>
  <si>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</si>
  <si>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</si>
  <si>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</si>
  <si>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</si>
  <si>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</si>
  <si>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</si>
  <si>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</si>
  <si>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</si>
  <si>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</si>
  <si>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</si>
  <si>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</si>
  <si>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</si>
  <si>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</si>
  <si>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</si>
  <si>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</si>
  <si>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</si>
  <si>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</si>
  <si>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 xml:space="preserve">Скважина 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</si>
  <si>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</si>
  <si>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</si>
  <si>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</si>
  <si>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</si>
  <si>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</si>
  <si>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</si>
  <si>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</si>
  <si>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</si>
  <si>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</si>
  <si>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</si>
  <si>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</si>
  <si>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</si>
  <si>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</si>
  <si>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</si>
  <si>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</si>
  <si>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</si>
  <si>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</si>
  <si>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</si>
  <si>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 xml:space="preserve">Главный специалист по доходам  местной администрации </t>
  </si>
  <si>
    <t>Мишанёва Л.А.</t>
  </si>
  <si>
    <t>Автомобиль Ваз 21101</t>
  </si>
  <si>
    <t>07:04:2400003:98</t>
  </si>
  <si>
    <t>519 кв.м.</t>
  </si>
  <si>
    <t>Постоянное (бессрочное) пользование, № 07:04:2400003:98-07/034/2018-1 от 28.12.2018 г.</t>
  </si>
  <si>
    <t>07:04:2400003:99</t>
  </si>
  <si>
    <t>1038 кв.м.</t>
  </si>
  <si>
    <t>Постоянное (бессрочное) пользование, № 07:04:2400003:99-07/034/2018-1 от 28.12.2018 г.</t>
  </si>
  <si>
    <t>договор № 17 от 12.04.2013 г.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</si>
  <si>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01.04.2019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</si>
  <si>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</si>
  <si>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</si>
  <si>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</si>
  <si>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</si>
  <si>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</si>
  <si>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 xml:space="preserve">1-10112 </t>
  </si>
  <si>
    <t xml:space="preserve">1 - 10851 </t>
  </si>
  <si>
    <t>1 - 10851</t>
  </si>
  <si>
    <t xml:space="preserve">1 - 10855 </t>
  </si>
  <si>
    <t xml:space="preserve">2 - 10134 </t>
  </si>
  <si>
    <t>1-10851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</si>
</sst>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1"/>
  <sheetViews>
    <sheetView topLeftCell="A46" workbookViewId="0">
      <selection activeCell="F50" sqref="F50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68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99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30.75" customHeight="1" x14ac:dyDescent="0.25">
      <c r="A2" s="98" t="s">
        <v>172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x14ac:dyDescent="0.25">
      <c r="A3" s="3"/>
      <c r="B3" s="3"/>
      <c r="C3" s="4"/>
      <c r="D3" s="4"/>
      <c r="E3" s="4"/>
      <c r="F3" s="4"/>
      <c r="G3" s="6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96" t="s">
        <v>0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ht="15.75" x14ac:dyDescent="0.25">
      <c r="A5" s="11"/>
      <c r="B5" s="11"/>
      <c r="C5" s="97" t="s">
        <v>16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145.5" customHeight="1" x14ac:dyDescent="0.25">
      <c r="A6" s="52" t="s">
        <v>30</v>
      </c>
      <c r="B6" s="52" t="s">
        <v>31</v>
      </c>
      <c r="C6" s="52" t="s">
        <v>3</v>
      </c>
      <c r="D6" s="52" t="s">
        <v>4</v>
      </c>
      <c r="E6" s="52" t="s">
        <v>5</v>
      </c>
      <c r="F6" s="52" t="s">
        <v>15</v>
      </c>
      <c r="G6" s="52" t="s">
        <v>7</v>
      </c>
      <c r="H6" s="52" t="s">
        <v>8</v>
      </c>
      <c r="I6" s="52" t="s">
        <v>9</v>
      </c>
      <c r="J6" s="52" t="s">
        <v>32</v>
      </c>
      <c r="K6" s="52" t="s">
        <v>10</v>
      </c>
      <c r="L6" s="52" t="s">
        <v>11</v>
      </c>
      <c r="M6" s="52" t="s">
        <v>12</v>
      </c>
      <c r="N6" s="52" t="s">
        <v>13</v>
      </c>
      <c r="O6" s="52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6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46" t="s">
        <v>178</v>
      </c>
      <c r="C8" s="63" t="s">
        <v>128</v>
      </c>
      <c r="D8" s="80" t="s">
        <v>42</v>
      </c>
      <c r="E8" s="63" t="s">
        <v>43</v>
      </c>
      <c r="F8" s="19" t="s">
        <v>46</v>
      </c>
      <c r="G8" s="24">
        <v>115000</v>
      </c>
      <c r="H8" s="24">
        <f>G8</f>
        <v>115000</v>
      </c>
      <c r="I8" s="17">
        <v>0</v>
      </c>
      <c r="J8" s="81">
        <v>1788784.83</v>
      </c>
      <c r="K8" s="35">
        <v>41163</v>
      </c>
      <c r="L8" s="19"/>
      <c r="M8" s="63" t="s">
        <v>45</v>
      </c>
      <c r="N8" s="63" t="s">
        <v>148</v>
      </c>
      <c r="O8" s="19"/>
    </row>
    <row r="9" spans="1:15" ht="45" x14ac:dyDescent="0.25">
      <c r="A9" s="9">
        <v>2</v>
      </c>
      <c r="B9" s="47" t="s">
        <v>179</v>
      </c>
      <c r="C9" s="20" t="s">
        <v>87</v>
      </c>
      <c r="D9" s="77" t="s">
        <v>86</v>
      </c>
      <c r="E9" s="21"/>
      <c r="F9" s="80"/>
      <c r="G9" s="27">
        <v>3818</v>
      </c>
      <c r="H9" s="27">
        <v>3818</v>
      </c>
      <c r="I9" s="31">
        <v>0</v>
      </c>
      <c r="J9" s="16"/>
      <c r="K9" s="80"/>
      <c r="L9" s="19"/>
      <c r="M9" s="80"/>
      <c r="N9" s="80" t="s">
        <v>105</v>
      </c>
      <c r="O9" s="16"/>
    </row>
    <row r="10" spans="1:15" ht="45" x14ac:dyDescent="0.25">
      <c r="A10" s="9">
        <v>3</v>
      </c>
      <c r="B10" s="47" t="s">
        <v>179</v>
      </c>
      <c r="C10" s="20" t="s">
        <v>88</v>
      </c>
      <c r="D10" s="77" t="s">
        <v>86</v>
      </c>
      <c r="E10" s="21"/>
      <c r="F10" s="80"/>
      <c r="G10" s="27">
        <v>25759</v>
      </c>
      <c r="H10" s="27">
        <v>25759</v>
      </c>
      <c r="I10" s="31">
        <v>0</v>
      </c>
      <c r="J10" s="16"/>
      <c r="K10" s="80"/>
      <c r="L10" s="19"/>
      <c r="M10" s="80"/>
      <c r="N10" s="80" t="s">
        <v>105</v>
      </c>
      <c r="O10" s="16"/>
    </row>
    <row r="11" spans="1:15" ht="45" x14ac:dyDescent="0.25">
      <c r="A11" s="9">
        <v>4</v>
      </c>
      <c r="B11" s="47" t="s">
        <v>179</v>
      </c>
      <c r="C11" s="20" t="s">
        <v>88</v>
      </c>
      <c r="D11" s="77" t="s">
        <v>86</v>
      </c>
      <c r="E11" s="21"/>
      <c r="F11" s="80"/>
      <c r="G11" s="27">
        <v>1600</v>
      </c>
      <c r="H11" s="27">
        <v>1600</v>
      </c>
      <c r="I11" s="31">
        <v>0</v>
      </c>
      <c r="J11" s="16"/>
      <c r="K11" s="80"/>
      <c r="L11" s="19"/>
      <c r="M11" s="80"/>
      <c r="N11" s="80" t="s">
        <v>105</v>
      </c>
      <c r="O11" s="19"/>
    </row>
    <row r="12" spans="1:15" ht="45" x14ac:dyDescent="0.25">
      <c r="A12" s="9">
        <v>5</v>
      </c>
      <c r="B12" s="47" t="s">
        <v>179</v>
      </c>
      <c r="C12" s="20" t="s">
        <v>88</v>
      </c>
      <c r="D12" s="77" t="s">
        <v>86</v>
      </c>
      <c r="E12" s="21"/>
      <c r="F12" s="80"/>
      <c r="G12" s="27">
        <v>11729</v>
      </c>
      <c r="H12" s="27">
        <v>11729</v>
      </c>
      <c r="I12" s="31">
        <v>0</v>
      </c>
      <c r="J12" s="16"/>
      <c r="K12" s="80"/>
      <c r="L12" s="19"/>
      <c r="M12" s="80"/>
      <c r="N12" s="80" t="s">
        <v>105</v>
      </c>
      <c r="O12" s="19"/>
    </row>
    <row r="13" spans="1:15" ht="45" x14ac:dyDescent="0.25">
      <c r="A13" s="9">
        <v>6</v>
      </c>
      <c r="B13" s="47" t="s">
        <v>179</v>
      </c>
      <c r="C13" s="20" t="s">
        <v>89</v>
      </c>
      <c r="D13" s="77" t="s">
        <v>86</v>
      </c>
      <c r="E13" s="21"/>
      <c r="F13" s="80"/>
      <c r="G13" s="27">
        <v>3796</v>
      </c>
      <c r="H13" s="27">
        <v>3796</v>
      </c>
      <c r="I13" s="31">
        <v>0</v>
      </c>
      <c r="J13" s="16"/>
      <c r="K13" s="80"/>
      <c r="L13" s="19"/>
      <c r="M13" s="80"/>
      <c r="N13" s="80" t="s">
        <v>105</v>
      </c>
      <c r="O13" s="19"/>
    </row>
    <row r="14" spans="1:15" ht="45" x14ac:dyDescent="0.25">
      <c r="A14" s="9">
        <v>7</v>
      </c>
      <c r="B14" s="47" t="s">
        <v>179</v>
      </c>
      <c r="C14" s="20" t="s">
        <v>89</v>
      </c>
      <c r="D14" s="77" t="s">
        <v>86</v>
      </c>
      <c r="E14" s="21"/>
      <c r="F14" s="80"/>
      <c r="G14" s="27">
        <v>3161</v>
      </c>
      <c r="H14" s="27">
        <v>3161</v>
      </c>
      <c r="I14" s="31">
        <v>0</v>
      </c>
      <c r="J14" s="16"/>
      <c r="K14" s="80"/>
      <c r="L14" s="19"/>
      <c r="M14" s="80"/>
      <c r="N14" s="80" t="s">
        <v>105</v>
      </c>
      <c r="O14" s="19"/>
    </row>
    <row r="15" spans="1:15" ht="45" x14ac:dyDescent="0.25">
      <c r="A15" s="9">
        <v>8</v>
      </c>
      <c r="B15" s="47" t="s">
        <v>179</v>
      </c>
      <c r="C15" s="20" t="s">
        <v>89</v>
      </c>
      <c r="D15" s="77" t="s">
        <v>86</v>
      </c>
      <c r="E15" s="21"/>
      <c r="F15" s="80"/>
      <c r="G15" s="27">
        <v>11586</v>
      </c>
      <c r="H15" s="27">
        <v>11586</v>
      </c>
      <c r="I15" s="31">
        <v>0</v>
      </c>
      <c r="J15" s="16"/>
      <c r="K15" s="80"/>
      <c r="L15" s="19"/>
      <c r="M15" s="80"/>
      <c r="N15" s="80" t="s">
        <v>105</v>
      </c>
      <c r="O15" s="19"/>
    </row>
    <row r="16" spans="1:15" ht="45" x14ac:dyDescent="0.25">
      <c r="A16" s="9">
        <v>9</v>
      </c>
      <c r="B16" s="47" t="s">
        <v>179</v>
      </c>
      <c r="C16" s="20" t="s">
        <v>90</v>
      </c>
      <c r="D16" s="77" t="s">
        <v>86</v>
      </c>
      <c r="E16" s="21"/>
      <c r="F16" s="80"/>
      <c r="G16" s="27">
        <v>11000</v>
      </c>
      <c r="H16" s="27">
        <v>11000</v>
      </c>
      <c r="I16" s="31">
        <v>0</v>
      </c>
      <c r="J16" s="16"/>
      <c r="K16" s="80"/>
      <c r="L16" s="19"/>
      <c r="M16" s="80"/>
      <c r="N16" s="80" t="s">
        <v>105</v>
      </c>
      <c r="O16" s="19"/>
    </row>
    <row r="17" spans="1:15" ht="45" x14ac:dyDescent="0.25">
      <c r="A17" s="9">
        <v>10</v>
      </c>
      <c r="B17" s="47" t="s">
        <v>179</v>
      </c>
      <c r="C17" s="20" t="s">
        <v>91</v>
      </c>
      <c r="D17" s="45" t="s">
        <v>86</v>
      </c>
      <c r="E17" s="21"/>
      <c r="F17" s="18"/>
      <c r="G17" s="27">
        <v>7300</v>
      </c>
      <c r="H17" s="27">
        <v>7300</v>
      </c>
      <c r="I17" s="31">
        <v>0</v>
      </c>
      <c r="J17" s="16"/>
      <c r="K17" s="18"/>
      <c r="L17" s="19"/>
      <c r="M17" s="18"/>
      <c r="N17" s="18" t="s">
        <v>105</v>
      </c>
      <c r="O17" s="16"/>
    </row>
    <row r="18" spans="1:15" ht="45" x14ac:dyDescent="0.25">
      <c r="A18" s="9">
        <v>11</v>
      </c>
      <c r="B18" s="47" t="s">
        <v>179</v>
      </c>
      <c r="C18" s="20" t="s">
        <v>92</v>
      </c>
      <c r="D18" s="45" t="s">
        <v>86</v>
      </c>
      <c r="E18" s="21"/>
      <c r="F18" s="18"/>
      <c r="G18" s="27">
        <v>11000</v>
      </c>
      <c r="H18" s="27">
        <v>11000</v>
      </c>
      <c r="I18" s="31">
        <v>0</v>
      </c>
      <c r="J18" s="16"/>
      <c r="K18" s="18"/>
      <c r="L18" s="19"/>
      <c r="M18" s="18"/>
      <c r="N18" s="18" t="s">
        <v>105</v>
      </c>
      <c r="O18" s="16"/>
    </row>
    <row r="19" spans="1:15" ht="45" x14ac:dyDescent="0.25">
      <c r="A19" s="9">
        <v>12</v>
      </c>
      <c r="B19" s="47" t="s">
        <v>179</v>
      </c>
      <c r="C19" s="20" t="s">
        <v>93</v>
      </c>
      <c r="D19" s="45" t="s">
        <v>86</v>
      </c>
      <c r="E19" s="21"/>
      <c r="F19" s="18"/>
      <c r="G19" s="27">
        <v>30985</v>
      </c>
      <c r="H19" s="27">
        <v>30985</v>
      </c>
      <c r="I19" s="31">
        <v>0</v>
      </c>
      <c r="J19" s="16"/>
      <c r="K19" s="18"/>
      <c r="L19" s="19"/>
      <c r="M19" s="18"/>
      <c r="N19" s="18" t="s">
        <v>105</v>
      </c>
      <c r="O19" s="16"/>
    </row>
    <row r="20" spans="1:15" ht="45" x14ac:dyDescent="0.25">
      <c r="A20" s="9">
        <v>13</v>
      </c>
      <c r="B20" s="47" t="s">
        <v>179</v>
      </c>
      <c r="C20" s="20" t="s">
        <v>94</v>
      </c>
      <c r="D20" s="45" t="s">
        <v>86</v>
      </c>
      <c r="E20" s="16"/>
      <c r="F20" s="16"/>
      <c r="G20" s="27">
        <v>112852</v>
      </c>
      <c r="H20" s="27">
        <v>112852</v>
      </c>
      <c r="I20" s="31">
        <v>0</v>
      </c>
      <c r="J20" s="16"/>
      <c r="K20" s="18"/>
      <c r="L20" s="19"/>
      <c r="M20" s="18"/>
      <c r="N20" s="18" t="s">
        <v>105</v>
      </c>
      <c r="O20" s="16"/>
    </row>
    <row r="21" spans="1:15" ht="45" x14ac:dyDescent="0.25">
      <c r="A21" s="9">
        <v>14</v>
      </c>
      <c r="B21" s="47" t="s">
        <v>179</v>
      </c>
      <c r="C21" s="80" t="s">
        <v>67</v>
      </c>
      <c r="D21" s="77" t="s">
        <v>86</v>
      </c>
      <c r="E21" s="21"/>
      <c r="F21" s="80" t="s">
        <v>68</v>
      </c>
      <c r="G21" s="24">
        <v>4252372</v>
      </c>
      <c r="H21" s="24">
        <v>4252372</v>
      </c>
      <c r="I21" s="25">
        <v>0</v>
      </c>
      <c r="J21" s="16"/>
      <c r="K21" s="80"/>
      <c r="L21" s="19"/>
      <c r="M21" s="80"/>
      <c r="N21" s="80" t="s">
        <v>105</v>
      </c>
      <c r="O21" s="16"/>
    </row>
    <row r="22" spans="1:15" ht="45" x14ac:dyDescent="0.25">
      <c r="A22" s="9">
        <v>15</v>
      </c>
      <c r="B22" s="47" t="s">
        <v>179</v>
      </c>
      <c r="C22" s="19" t="s">
        <v>96</v>
      </c>
      <c r="D22" s="45" t="s">
        <v>85</v>
      </c>
      <c r="E22" s="16"/>
      <c r="F22" s="16"/>
      <c r="G22" s="24">
        <v>2773</v>
      </c>
      <c r="H22" s="17">
        <v>2773</v>
      </c>
      <c r="I22" s="31">
        <v>0</v>
      </c>
      <c r="J22" s="16"/>
      <c r="K22" s="18"/>
      <c r="L22" s="19"/>
      <c r="M22" s="18"/>
      <c r="N22" s="18" t="s">
        <v>105</v>
      </c>
      <c r="O22" s="16"/>
    </row>
    <row r="23" spans="1:15" ht="90" x14ac:dyDescent="0.25">
      <c r="A23" s="9">
        <v>16</v>
      </c>
      <c r="B23" s="47" t="s">
        <v>180</v>
      </c>
      <c r="C23" s="18" t="s">
        <v>47</v>
      </c>
      <c r="D23" s="45" t="s">
        <v>85</v>
      </c>
      <c r="E23" s="83" t="s">
        <v>48</v>
      </c>
      <c r="F23" s="18" t="s">
        <v>49</v>
      </c>
      <c r="G23" s="24">
        <v>183784</v>
      </c>
      <c r="H23" s="24">
        <v>183784</v>
      </c>
      <c r="I23" s="25">
        <v>0</v>
      </c>
      <c r="J23" s="16"/>
      <c r="K23" s="26">
        <v>42419</v>
      </c>
      <c r="L23" s="19"/>
      <c r="M23" s="18" t="s">
        <v>50</v>
      </c>
      <c r="N23" s="63" t="s">
        <v>148</v>
      </c>
      <c r="O23" s="16"/>
    </row>
    <row r="24" spans="1:15" ht="90" x14ac:dyDescent="0.25">
      <c r="A24" s="9">
        <v>17</v>
      </c>
      <c r="B24" s="47" t="s">
        <v>179</v>
      </c>
      <c r="C24" s="63" t="s">
        <v>51</v>
      </c>
      <c r="D24" s="45" t="s">
        <v>85</v>
      </c>
      <c r="E24" s="83" t="s">
        <v>52</v>
      </c>
      <c r="F24" s="18" t="s">
        <v>53</v>
      </c>
      <c r="G24" s="24">
        <v>13047</v>
      </c>
      <c r="H24" s="24">
        <v>13047</v>
      </c>
      <c r="I24" s="25">
        <v>0</v>
      </c>
      <c r="J24" s="16"/>
      <c r="K24" s="26">
        <v>42409</v>
      </c>
      <c r="L24" s="19"/>
      <c r="M24" s="18" t="s">
        <v>54</v>
      </c>
      <c r="N24" s="63" t="s">
        <v>148</v>
      </c>
      <c r="O24" s="16"/>
    </row>
    <row r="25" spans="1:15" ht="90" x14ac:dyDescent="0.25">
      <c r="A25" s="9">
        <v>18</v>
      </c>
      <c r="B25" s="47" t="s">
        <v>179</v>
      </c>
      <c r="C25" s="18" t="s">
        <v>47</v>
      </c>
      <c r="D25" s="45" t="s">
        <v>86</v>
      </c>
      <c r="E25" s="23" t="s">
        <v>64</v>
      </c>
      <c r="F25" s="18" t="s">
        <v>65</v>
      </c>
      <c r="G25" s="24">
        <v>258827</v>
      </c>
      <c r="H25" s="24">
        <v>258827</v>
      </c>
      <c r="I25" s="25">
        <f>G25-H25</f>
        <v>0</v>
      </c>
      <c r="J25" s="16"/>
      <c r="K25" s="26">
        <v>42409</v>
      </c>
      <c r="L25" s="19"/>
      <c r="M25" s="18" t="s">
        <v>66</v>
      </c>
      <c r="N25" s="63" t="s">
        <v>148</v>
      </c>
      <c r="O25" s="16"/>
    </row>
    <row r="26" spans="1:15" ht="90" x14ac:dyDescent="0.25">
      <c r="A26" s="9">
        <v>19</v>
      </c>
      <c r="B26" s="47" t="s">
        <v>179</v>
      </c>
      <c r="C26" s="18" t="s">
        <v>55</v>
      </c>
      <c r="D26" s="45" t="s">
        <v>86</v>
      </c>
      <c r="E26" s="23" t="s">
        <v>59</v>
      </c>
      <c r="F26" s="18" t="s">
        <v>60</v>
      </c>
      <c r="G26" s="24">
        <v>39248</v>
      </c>
      <c r="H26" s="24">
        <v>39248</v>
      </c>
      <c r="I26" s="25">
        <v>0</v>
      </c>
      <c r="J26" s="16"/>
      <c r="K26" s="26">
        <v>42409</v>
      </c>
      <c r="L26" s="19"/>
      <c r="M26" s="18" t="s">
        <v>61</v>
      </c>
      <c r="N26" s="63" t="s">
        <v>148</v>
      </c>
      <c r="O26" s="16"/>
    </row>
    <row r="27" spans="1:15" ht="90" x14ac:dyDescent="0.25">
      <c r="A27" s="9">
        <v>20</v>
      </c>
      <c r="B27" s="47" t="s">
        <v>179</v>
      </c>
      <c r="C27" s="63" t="s">
        <v>143</v>
      </c>
      <c r="D27" s="77" t="s">
        <v>86</v>
      </c>
      <c r="E27" s="23" t="s">
        <v>62</v>
      </c>
      <c r="F27" s="80" t="s">
        <v>53</v>
      </c>
      <c r="G27" s="24">
        <v>8565</v>
      </c>
      <c r="H27" s="24">
        <v>8565</v>
      </c>
      <c r="I27" s="25">
        <v>0</v>
      </c>
      <c r="J27" s="16"/>
      <c r="K27" s="26">
        <v>42409</v>
      </c>
      <c r="L27" s="19"/>
      <c r="M27" s="80" t="s">
        <v>63</v>
      </c>
      <c r="N27" s="63" t="s">
        <v>148</v>
      </c>
      <c r="O27" s="16"/>
    </row>
    <row r="28" spans="1:15" ht="90" x14ac:dyDescent="0.25">
      <c r="A28" s="9">
        <v>21</v>
      </c>
      <c r="B28" s="47" t="s">
        <v>179</v>
      </c>
      <c r="C28" s="18" t="s">
        <v>55</v>
      </c>
      <c r="D28" s="45" t="s">
        <v>85</v>
      </c>
      <c r="E28" s="23" t="s">
        <v>56</v>
      </c>
      <c r="F28" s="18" t="s">
        <v>57</v>
      </c>
      <c r="G28" s="24">
        <v>13847</v>
      </c>
      <c r="H28" s="24">
        <v>13847</v>
      </c>
      <c r="I28" s="25">
        <v>0</v>
      </c>
      <c r="J28" s="16"/>
      <c r="K28" s="26">
        <v>42409</v>
      </c>
      <c r="L28" s="19"/>
      <c r="M28" s="18" t="s">
        <v>58</v>
      </c>
      <c r="N28" s="63" t="s">
        <v>148</v>
      </c>
      <c r="O28" s="16"/>
    </row>
    <row r="29" spans="1:15" ht="45" x14ac:dyDescent="0.25">
      <c r="A29" s="9">
        <v>22</v>
      </c>
      <c r="B29" s="47" t="s">
        <v>179</v>
      </c>
      <c r="C29" s="80" t="s">
        <v>69</v>
      </c>
      <c r="D29" s="77" t="s">
        <v>86</v>
      </c>
      <c r="E29" s="21"/>
      <c r="F29" s="80" t="s">
        <v>70</v>
      </c>
      <c r="G29" s="24">
        <v>1447354</v>
      </c>
      <c r="H29" s="24">
        <v>1447354</v>
      </c>
      <c r="I29" s="31">
        <v>0</v>
      </c>
      <c r="J29" s="16"/>
      <c r="K29" s="80"/>
      <c r="L29" s="19"/>
      <c r="M29" s="80"/>
      <c r="N29" s="80" t="s">
        <v>105</v>
      </c>
      <c r="O29" s="16"/>
    </row>
    <row r="30" spans="1:15" ht="45" x14ac:dyDescent="0.25">
      <c r="A30" s="9">
        <v>23</v>
      </c>
      <c r="B30" s="47" t="s">
        <v>179</v>
      </c>
      <c r="C30" s="80" t="s">
        <v>71</v>
      </c>
      <c r="D30" s="77" t="s">
        <v>86</v>
      </c>
      <c r="E30" s="21"/>
      <c r="F30" s="80" t="s">
        <v>72</v>
      </c>
      <c r="G30" s="24">
        <v>643267</v>
      </c>
      <c r="H30" s="24">
        <v>643267</v>
      </c>
      <c r="I30" s="31">
        <v>0</v>
      </c>
      <c r="J30" s="16"/>
      <c r="K30" s="80"/>
      <c r="L30" s="19" t="s">
        <v>33</v>
      </c>
      <c r="M30" s="80"/>
      <c r="N30" s="80" t="s">
        <v>105</v>
      </c>
      <c r="O30" s="16"/>
    </row>
    <row r="31" spans="1:15" ht="45" x14ac:dyDescent="0.25">
      <c r="A31" s="9">
        <v>24</v>
      </c>
      <c r="B31" s="47" t="s">
        <v>179</v>
      </c>
      <c r="C31" s="80" t="s">
        <v>73</v>
      </c>
      <c r="D31" s="77" t="s">
        <v>86</v>
      </c>
      <c r="E31" s="21"/>
      <c r="F31" s="80" t="s">
        <v>74</v>
      </c>
      <c r="G31" s="24">
        <v>964901</v>
      </c>
      <c r="H31" s="24">
        <v>964901</v>
      </c>
      <c r="I31" s="31">
        <v>0</v>
      </c>
      <c r="J31" s="16"/>
      <c r="K31" s="80"/>
      <c r="L31" s="19" t="s">
        <v>33</v>
      </c>
      <c r="M31" s="80"/>
      <c r="N31" s="80" t="s">
        <v>105</v>
      </c>
      <c r="O31" s="16"/>
    </row>
    <row r="32" spans="1:15" ht="45" x14ac:dyDescent="0.25">
      <c r="A32" s="9">
        <v>25</v>
      </c>
      <c r="B32" s="47" t="s">
        <v>179</v>
      </c>
      <c r="C32" s="80" t="s">
        <v>75</v>
      </c>
      <c r="D32" s="77" t="s">
        <v>86</v>
      </c>
      <c r="E32" s="21"/>
      <c r="F32" s="80">
        <v>0.15</v>
      </c>
      <c r="G32" s="24">
        <v>204517</v>
      </c>
      <c r="H32" s="24">
        <v>204517</v>
      </c>
      <c r="I32" s="31">
        <v>0</v>
      </c>
      <c r="J32" s="16"/>
      <c r="K32" s="80"/>
      <c r="L32" s="19" t="s">
        <v>33</v>
      </c>
      <c r="M32" s="80"/>
      <c r="N32" s="80" t="s">
        <v>105</v>
      </c>
      <c r="O32" s="16"/>
    </row>
    <row r="33" spans="1:15" ht="45" x14ac:dyDescent="0.25">
      <c r="A33" s="9">
        <v>26</v>
      </c>
      <c r="B33" s="47" t="s">
        <v>179</v>
      </c>
      <c r="C33" s="80" t="s">
        <v>76</v>
      </c>
      <c r="D33" s="77" t="s">
        <v>86</v>
      </c>
      <c r="E33" s="21"/>
      <c r="F33" s="80" t="s">
        <v>77</v>
      </c>
      <c r="G33" s="24">
        <v>8408</v>
      </c>
      <c r="H33" s="24">
        <v>8408</v>
      </c>
      <c r="I33" s="31">
        <v>0</v>
      </c>
      <c r="J33" s="16"/>
      <c r="K33" s="80"/>
      <c r="L33" s="19" t="s">
        <v>33</v>
      </c>
      <c r="M33" s="80"/>
      <c r="N33" s="80" t="s">
        <v>105</v>
      </c>
      <c r="O33" s="16"/>
    </row>
    <row r="34" spans="1:15" ht="45" x14ac:dyDescent="0.25">
      <c r="A34" s="9">
        <v>27</v>
      </c>
      <c r="B34" s="47" t="s">
        <v>180</v>
      </c>
      <c r="C34" s="80" t="s">
        <v>78</v>
      </c>
      <c r="D34" s="77" t="s">
        <v>85</v>
      </c>
      <c r="E34" s="21"/>
      <c r="F34" s="80" t="s">
        <v>72</v>
      </c>
      <c r="G34" s="27">
        <v>1168671</v>
      </c>
      <c r="H34" s="27">
        <v>1168671</v>
      </c>
      <c r="I34" s="31">
        <v>0</v>
      </c>
      <c r="J34" s="16"/>
      <c r="K34" s="80"/>
      <c r="L34" s="19" t="s">
        <v>33</v>
      </c>
      <c r="M34" s="80"/>
      <c r="N34" s="80" t="s">
        <v>105</v>
      </c>
      <c r="O34" s="16"/>
    </row>
    <row r="35" spans="1:15" ht="45" x14ac:dyDescent="0.25">
      <c r="A35" s="9">
        <v>28</v>
      </c>
      <c r="B35" s="47" t="s">
        <v>179</v>
      </c>
      <c r="C35" s="80" t="s">
        <v>71</v>
      </c>
      <c r="D35" s="77" t="s">
        <v>85</v>
      </c>
      <c r="E35" s="21"/>
      <c r="F35" s="80" t="s">
        <v>79</v>
      </c>
      <c r="G35" s="27">
        <v>876504</v>
      </c>
      <c r="H35" s="27">
        <v>876504</v>
      </c>
      <c r="I35" s="31">
        <v>0</v>
      </c>
      <c r="J35" s="16"/>
      <c r="K35" s="80"/>
      <c r="L35" s="19" t="s">
        <v>33</v>
      </c>
      <c r="M35" s="80"/>
      <c r="N35" s="80" t="s">
        <v>105</v>
      </c>
      <c r="O35" s="16"/>
    </row>
    <row r="36" spans="1:15" ht="45" x14ac:dyDescent="0.25">
      <c r="A36" s="9">
        <v>29</v>
      </c>
      <c r="B36" s="47" t="s">
        <v>179</v>
      </c>
      <c r="C36" s="80" t="s">
        <v>75</v>
      </c>
      <c r="D36" s="77" t="s">
        <v>85</v>
      </c>
      <c r="E36" s="21"/>
      <c r="F36" s="80" t="s">
        <v>80</v>
      </c>
      <c r="G36" s="27">
        <v>272690</v>
      </c>
      <c r="H36" s="27">
        <v>272690</v>
      </c>
      <c r="I36" s="31">
        <v>0</v>
      </c>
      <c r="J36" s="16"/>
      <c r="K36" s="80"/>
      <c r="L36" s="19" t="s">
        <v>33</v>
      </c>
      <c r="M36" s="80"/>
      <c r="N36" s="80" t="s">
        <v>105</v>
      </c>
      <c r="O36" s="16"/>
    </row>
    <row r="37" spans="1:15" ht="45" x14ac:dyDescent="0.25">
      <c r="A37" s="9">
        <v>30</v>
      </c>
      <c r="B37" s="47" t="s">
        <v>179</v>
      </c>
      <c r="C37" s="80" t="s">
        <v>81</v>
      </c>
      <c r="D37" s="77" t="s">
        <v>85</v>
      </c>
      <c r="E37" s="16"/>
      <c r="F37" s="19" t="s">
        <v>72</v>
      </c>
      <c r="G37" s="27">
        <v>2045175</v>
      </c>
      <c r="H37" s="27">
        <v>2045175</v>
      </c>
      <c r="I37" s="23">
        <v>0</v>
      </c>
      <c r="J37" s="16"/>
      <c r="K37" s="80"/>
      <c r="L37" s="19"/>
      <c r="M37" s="80"/>
      <c r="N37" s="80" t="s">
        <v>105</v>
      </c>
      <c r="O37" s="16"/>
    </row>
    <row r="38" spans="1:15" ht="90" hidden="1" x14ac:dyDescent="0.25">
      <c r="A38" s="9">
        <v>31</v>
      </c>
      <c r="B38" s="47" t="s">
        <v>112</v>
      </c>
      <c r="C38" s="19" t="s">
        <v>95</v>
      </c>
      <c r="D38" s="77" t="s">
        <v>106</v>
      </c>
      <c r="E38" s="63" t="s">
        <v>97</v>
      </c>
      <c r="F38" s="19" t="s">
        <v>98</v>
      </c>
      <c r="G38" s="24">
        <v>0</v>
      </c>
      <c r="H38" s="24">
        <v>0</v>
      </c>
      <c r="I38" s="23">
        <v>0</v>
      </c>
      <c r="J38" s="81">
        <v>265702.15000000002</v>
      </c>
      <c r="K38" s="26">
        <v>41705</v>
      </c>
      <c r="L38" s="19"/>
      <c r="M38" s="63" t="s">
        <v>115</v>
      </c>
      <c r="N38" s="63" t="s">
        <v>148</v>
      </c>
      <c r="O38" s="16"/>
    </row>
    <row r="39" spans="1:15" ht="90" hidden="1" x14ac:dyDescent="0.25">
      <c r="A39" s="9">
        <v>32</v>
      </c>
      <c r="B39" s="47" t="s">
        <v>147</v>
      </c>
      <c r="C39" s="87" t="s">
        <v>109</v>
      </c>
      <c r="D39" s="80" t="s">
        <v>42</v>
      </c>
      <c r="E39" s="63" t="s">
        <v>117</v>
      </c>
      <c r="F39" s="87" t="s">
        <v>118</v>
      </c>
      <c r="G39" s="24">
        <v>0</v>
      </c>
      <c r="H39" s="24"/>
      <c r="I39" s="23"/>
      <c r="J39" s="81">
        <v>71340.210000000006</v>
      </c>
      <c r="K39" s="88">
        <v>41734</v>
      </c>
      <c r="L39" s="19"/>
      <c r="M39" s="63" t="s">
        <v>119</v>
      </c>
      <c r="N39" s="63" t="s">
        <v>148</v>
      </c>
      <c r="O39" s="16"/>
    </row>
    <row r="40" spans="1:15" ht="90" hidden="1" x14ac:dyDescent="0.25">
      <c r="A40" s="9">
        <v>33</v>
      </c>
      <c r="B40" s="47" t="s">
        <v>149</v>
      </c>
      <c r="C40" s="87" t="s">
        <v>109</v>
      </c>
      <c r="D40" s="70" t="s">
        <v>106</v>
      </c>
      <c r="E40" s="71" t="s">
        <v>110</v>
      </c>
      <c r="F40" s="72" t="s">
        <v>111</v>
      </c>
      <c r="G40" s="24">
        <v>0</v>
      </c>
      <c r="H40" s="24"/>
      <c r="I40" s="23"/>
      <c r="J40" s="81">
        <v>54912.92</v>
      </c>
      <c r="K40" s="88">
        <v>41705</v>
      </c>
      <c r="L40" s="19"/>
      <c r="M40" s="63" t="s">
        <v>116</v>
      </c>
      <c r="N40" s="63" t="s">
        <v>148</v>
      </c>
      <c r="O40" s="16"/>
    </row>
    <row r="41" spans="1:15" ht="90" hidden="1" x14ac:dyDescent="0.25">
      <c r="A41" s="9">
        <v>34</v>
      </c>
      <c r="B41" s="47" t="s">
        <v>150</v>
      </c>
      <c r="C41" s="87" t="s">
        <v>109</v>
      </c>
      <c r="D41" s="70" t="s">
        <v>121</v>
      </c>
      <c r="E41" s="71" t="s">
        <v>124</v>
      </c>
      <c r="F41" s="72" t="s">
        <v>125</v>
      </c>
      <c r="G41" s="24">
        <v>0</v>
      </c>
      <c r="H41" s="24"/>
      <c r="I41" s="23"/>
      <c r="J41" s="24">
        <v>53238.6</v>
      </c>
      <c r="K41" s="26">
        <v>43028</v>
      </c>
      <c r="L41" s="19"/>
      <c r="M41" s="63" t="s">
        <v>152</v>
      </c>
      <c r="N41" s="63" t="s">
        <v>148</v>
      </c>
      <c r="O41" s="16"/>
    </row>
    <row r="42" spans="1:15" ht="90" hidden="1" x14ac:dyDescent="0.25">
      <c r="A42" s="9">
        <v>35</v>
      </c>
      <c r="B42" s="47" t="s">
        <v>113</v>
      </c>
      <c r="C42" s="87" t="s">
        <v>109</v>
      </c>
      <c r="D42" s="70" t="s">
        <v>122</v>
      </c>
      <c r="E42" s="71" t="s">
        <v>123</v>
      </c>
      <c r="F42" s="72" t="s">
        <v>126</v>
      </c>
      <c r="G42" s="24">
        <v>0</v>
      </c>
      <c r="H42" s="24"/>
      <c r="I42" s="23"/>
      <c r="J42" s="24">
        <v>321103.8</v>
      </c>
      <c r="K42" s="26">
        <v>43028</v>
      </c>
      <c r="L42" s="19"/>
      <c r="M42" s="63" t="s">
        <v>151</v>
      </c>
      <c r="N42" s="63" t="s">
        <v>148</v>
      </c>
      <c r="O42" s="16"/>
    </row>
    <row r="43" spans="1:15" ht="90" x14ac:dyDescent="0.25">
      <c r="A43" s="91">
        <v>31</v>
      </c>
      <c r="B43" s="47" t="s">
        <v>181</v>
      </c>
      <c r="C43" s="87" t="s">
        <v>109</v>
      </c>
      <c r="D43" s="63" t="s">
        <v>42</v>
      </c>
      <c r="E43" s="63" t="s">
        <v>117</v>
      </c>
      <c r="F43" s="87" t="s">
        <v>118</v>
      </c>
      <c r="G43" s="92"/>
      <c r="H43" s="92"/>
      <c r="I43" s="83"/>
      <c r="J43" s="93">
        <v>71340.210000000006</v>
      </c>
      <c r="K43" s="88">
        <v>41734</v>
      </c>
      <c r="L43" s="87"/>
      <c r="M43" s="63" t="s">
        <v>119</v>
      </c>
      <c r="N43" s="63" t="s">
        <v>148</v>
      </c>
      <c r="O43" s="16"/>
    </row>
    <row r="44" spans="1:15" ht="90" x14ac:dyDescent="0.25">
      <c r="A44" s="91">
        <v>32</v>
      </c>
      <c r="B44" s="47" t="s">
        <v>181</v>
      </c>
      <c r="C44" s="87" t="s">
        <v>109</v>
      </c>
      <c r="D44" s="70" t="s">
        <v>106</v>
      </c>
      <c r="E44" s="71" t="s">
        <v>110</v>
      </c>
      <c r="F44" s="72" t="s">
        <v>111</v>
      </c>
      <c r="G44" s="92"/>
      <c r="H44" s="92"/>
      <c r="I44" s="83"/>
      <c r="J44" s="93">
        <v>54912.92</v>
      </c>
      <c r="K44" s="88">
        <v>41705</v>
      </c>
      <c r="L44" s="87"/>
      <c r="M44" s="63" t="s">
        <v>116</v>
      </c>
      <c r="N44" s="63" t="s">
        <v>148</v>
      </c>
      <c r="O44" s="16"/>
    </row>
    <row r="45" spans="1:15" ht="90" x14ac:dyDescent="0.25">
      <c r="A45" s="91">
        <v>33</v>
      </c>
      <c r="B45" s="47" t="s">
        <v>181</v>
      </c>
      <c r="C45" s="87" t="s">
        <v>109</v>
      </c>
      <c r="D45" s="70" t="s">
        <v>121</v>
      </c>
      <c r="E45" s="71" t="s">
        <v>124</v>
      </c>
      <c r="F45" s="72" t="s">
        <v>125</v>
      </c>
      <c r="G45" s="92"/>
      <c r="H45" s="92"/>
      <c r="I45" s="83"/>
      <c r="J45" s="92">
        <v>53238.6</v>
      </c>
      <c r="K45" s="88">
        <v>43028</v>
      </c>
      <c r="L45" s="87"/>
      <c r="M45" s="63" t="s">
        <v>152</v>
      </c>
      <c r="N45" s="63" t="s">
        <v>148</v>
      </c>
      <c r="O45" s="16"/>
    </row>
    <row r="46" spans="1:15" ht="90" x14ac:dyDescent="0.25">
      <c r="A46" s="91">
        <v>34</v>
      </c>
      <c r="B46" s="47" t="s">
        <v>181</v>
      </c>
      <c r="C46" s="87" t="s">
        <v>109</v>
      </c>
      <c r="D46" s="70" t="s">
        <v>122</v>
      </c>
      <c r="E46" s="71" t="s">
        <v>123</v>
      </c>
      <c r="F46" s="72" t="s">
        <v>126</v>
      </c>
      <c r="G46" s="92"/>
      <c r="H46" s="92"/>
      <c r="I46" s="83"/>
      <c r="J46" s="92">
        <v>321103.8</v>
      </c>
      <c r="K46" s="88">
        <v>43028</v>
      </c>
      <c r="L46" s="87"/>
      <c r="M46" s="63" t="s">
        <v>151</v>
      </c>
      <c r="N46" s="63" t="s">
        <v>148</v>
      </c>
      <c r="O46" s="16"/>
    </row>
    <row r="47" spans="1:15" ht="45" x14ac:dyDescent="0.25">
      <c r="A47" s="9">
        <v>35</v>
      </c>
      <c r="B47" s="47" t="s">
        <v>179</v>
      </c>
      <c r="C47" s="63" t="s">
        <v>120</v>
      </c>
      <c r="D47" s="77" t="s">
        <v>86</v>
      </c>
      <c r="E47" s="21"/>
      <c r="F47" s="80"/>
      <c r="G47" s="27">
        <v>99500</v>
      </c>
      <c r="H47" s="27">
        <v>99500</v>
      </c>
      <c r="I47" s="23">
        <v>0</v>
      </c>
      <c r="J47" s="16"/>
      <c r="K47" s="80"/>
      <c r="L47" s="19"/>
      <c r="M47" s="80"/>
      <c r="N47" s="80" t="s">
        <v>105</v>
      </c>
      <c r="O47" s="16"/>
    </row>
    <row r="48" spans="1:15" ht="90" x14ac:dyDescent="0.25">
      <c r="A48" s="9">
        <v>36</v>
      </c>
      <c r="B48" s="47" t="s">
        <v>181</v>
      </c>
      <c r="C48" s="63" t="s">
        <v>109</v>
      </c>
      <c r="D48" s="70" t="s">
        <v>121</v>
      </c>
      <c r="E48" s="94" t="s">
        <v>165</v>
      </c>
      <c r="F48" s="63" t="s">
        <v>166</v>
      </c>
      <c r="G48" s="27"/>
      <c r="H48" s="27"/>
      <c r="I48" s="23"/>
      <c r="J48" s="95">
        <v>25236.63</v>
      </c>
      <c r="K48" s="26">
        <v>43462</v>
      </c>
      <c r="L48" s="19"/>
      <c r="M48" s="63" t="s">
        <v>167</v>
      </c>
      <c r="N48" s="63" t="s">
        <v>148</v>
      </c>
      <c r="O48" s="16"/>
    </row>
    <row r="49" spans="1:15" ht="90" x14ac:dyDescent="0.25">
      <c r="A49" s="9">
        <v>37</v>
      </c>
      <c r="B49" s="47" t="s">
        <v>181</v>
      </c>
      <c r="C49" s="63" t="s">
        <v>109</v>
      </c>
      <c r="D49" s="70" t="s">
        <v>121</v>
      </c>
      <c r="E49" s="94" t="s">
        <v>168</v>
      </c>
      <c r="F49" s="63" t="s">
        <v>169</v>
      </c>
      <c r="G49" s="27"/>
      <c r="H49" s="27"/>
      <c r="I49" s="23"/>
      <c r="J49" s="95">
        <v>50477.94</v>
      </c>
      <c r="K49" s="26">
        <v>43462</v>
      </c>
      <c r="L49" s="19"/>
      <c r="M49" s="63" t="s">
        <v>170</v>
      </c>
      <c r="N49" s="63" t="s">
        <v>148</v>
      </c>
      <c r="O49" s="16"/>
    </row>
    <row r="50" spans="1:15" ht="90" x14ac:dyDescent="0.25">
      <c r="A50" s="9">
        <v>38</v>
      </c>
      <c r="B50" s="47" t="s">
        <v>183</v>
      </c>
      <c r="C50" s="63" t="s">
        <v>173</v>
      </c>
      <c r="D50" s="70" t="s">
        <v>174</v>
      </c>
      <c r="E50" s="94" t="s">
        <v>175</v>
      </c>
      <c r="F50" s="63" t="s">
        <v>176</v>
      </c>
      <c r="G50" s="95">
        <v>2074960</v>
      </c>
      <c r="H50" s="95">
        <v>2074960</v>
      </c>
      <c r="I50" s="23"/>
      <c r="J50" s="95">
        <v>2074960</v>
      </c>
      <c r="K50" s="26">
        <v>43524</v>
      </c>
      <c r="L50" s="19"/>
      <c r="M50" s="63" t="s">
        <v>177</v>
      </c>
      <c r="N50" s="63" t="s">
        <v>148</v>
      </c>
      <c r="O50" s="16"/>
    </row>
    <row r="51" spans="1:15" x14ac:dyDescent="0.25">
      <c r="A51" s="32"/>
      <c r="B51" s="14"/>
      <c r="C51" s="43" t="s">
        <v>34</v>
      </c>
      <c r="D51" s="36"/>
      <c r="E51" s="30"/>
      <c r="F51" s="19"/>
      <c r="G51" s="44">
        <v>14927996</v>
      </c>
      <c r="H51" s="44">
        <v>14927996</v>
      </c>
      <c r="I51" s="82">
        <f>SUM(I8:I47)</f>
        <v>0</v>
      </c>
      <c r="J51" s="51">
        <v>4440054.93</v>
      </c>
      <c r="K51" s="49"/>
      <c r="L51" s="49"/>
      <c r="M51" s="50"/>
      <c r="N51" s="50"/>
      <c r="O51" s="51"/>
    </row>
    <row r="52" spans="1:15" x14ac:dyDescent="0.25">
      <c r="G52"/>
    </row>
    <row r="53" spans="1:15" x14ac:dyDescent="0.25">
      <c r="G53"/>
    </row>
    <row r="54" spans="1:15" x14ac:dyDescent="0.25">
      <c r="G54"/>
    </row>
    <row r="55" spans="1:15" x14ac:dyDescent="0.25">
      <c r="G55"/>
    </row>
    <row r="56" spans="1:15" x14ac:dyDescent="0.25">
      <c r="G56"/>
    </row>
    <row r="64" spans="1:15" ht="89.25" customHeight="1" x14ac:dyDescent="0.25"/>
    <row r="65" spans="1:16" ht="77.25" customHeight="1" x14ac:dyDescent="0.25"/>
    <row r="66" spans="1:16" ht="77.25" customHeight="1" x14ac:dyDescent="0.25"/>
    <row r="67" spans="1:16" s="73" customFormat="1" ht="89.25" customHeight="1" x14ac:dyDescent="0.25">
      <c r="A67"/>
      <c r="B67"/>
      <c r="C67"/>
      <c r="D67"/>
      <c r="E67"/>
      <c r="F67"/>
      <c r="G67" s="68"/>
      <c r="H67"/>
      <c r="I67"/>
      <c r="J67"/>
      <c r="K67"/>
      <c r="L67"/>
      <c r="M67"/>
      <c r="N67"/>
      <c r="O67"/>
      <c r="P67"/>
    </row>
    <row r="68" spans="1:16" s="73" customFormat="1" ht="89.25" customHeight="1" x14ac:dyDescent="0.25">
      <c r="A68"/>
      <c r="B68"/>
      <c r="C68"/>
      <c r="D68"/>
      <c r="E68"/>
      <c r="F68"/>
      <c r="G68" s="68"/>
      <c r="H68"/>
      <c r="I68"/>
      <c r="J68"/>
      <c r="K68"/>
      <c r="L68"/>
      <c r="M68"/>
      <c r="N68"/>
      <c r="O68"/>
      <c r="P68"/>
    </row>
    <row r="69" spans="1:16" s="73" customFormat="1" ht="89.25" customHeight="1" x14ac:dyDescent="0.25">
      <c r="A69"/>
      <c r="B69"/>
      <c r="C69"/>
      <c r="D69"/>
      <c r="E69"/>
      <c r="F69"/>
      <c r="G69" s="68"/>
      <c r="H69"/>
      <c r="I69"/>
      <c r="J69"/>
      <c r="K69"/>
      <c r="L69"/>
      <c r="M69"/>
      <c r="N69"/>
      <c r="O69"/>
      <c r="P69"/>
    </row>
    <row r="70" spans="1:16" s="73" customFormat="1" ht="89.25" customHeight="1" x14ac:dyDescent="0.25">
      <c r="A70"/>
      <c r="B70"/>
      <c r="C70"/>
      <c r="D70"/>
      <c r="E70"/>
      <c r="F70"/>
      <c r="G70" s="68"/>
      <c r="H70"/>
      <c r="I70"/>
      <c r="J70"/>
      <c r="K70"/>
      <c r="L70"/>
      <c r="M70"/>
      <c r="N70"/>
      <c r="O70"/>
      <c r="P70"/>
    </row>
    <row r="71" spans="1:16" s="73" customFormat="1" ht="89.25" customHeight="1" x14ac:dyDescent="0.25">
      <c r="A71"/>
      <c r="B71"/>
      <c r="C71"/>
      <c r="D71"/>
      <c r="E71"/>
      <c r="F71"/>
      <c r="G71" s="68"/>
      <c r="H71"/>
      <c r="I71"/>
      <c r="J71"/>
      <c r="K71"/>
      <c r="L71"/>
      <c r="M71"/>
      <c r="N71"/>
      <c r="O71"/>
      <c r="P71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7"/>
  <sheetViews>
    <sheetView topLeftCell="A19" workbookViewId="0">
      <selection activeCell="I23" sqref="I23:J23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6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33"/>
      <c r="B1" s="11"/>
      <c r="C1" s="101" t="s">
        <v>2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15.75" x14ac:dyDescent="0.25">
      <c r="A2" s="33"/>
      <c r="B2" s="11"/>
      <c r="C2" s="101" t="s">
        <v>17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ht="92.25" customHeight="1" x14ac:dyDescent="0.25">
      <c r="A3" s="37" t="s">
        <v>30</v>
      </c>
      <c r="B3" s="37" t="s">
        <v>31</v>
      </c>
      <c r="C3" s="57" t="s">
        <v>6</v>
      </c>
      <c r="D3" s="57" t="s">
        <v>7</v>
      </c>
      <c r="E3" s="57" t="s">
        <v>8</v>
      </c>
      <c r="F3" s="57" t="s">
        <v>9</v>
      </c>
      <c r="G3" s="102" t="s">
        <v>41</v>
      </c>
      <c r="H3" s="102"/>
      <c r="I3" s="102" t="s">
        <v>40</v>
      </c>
      <c r="J3" s="102"/>
      <c r="K3" s="102" t="s">
        <v>39</v>
      </c>
      <c r="L3" s="102"/>
      <c r="M3" s="57" t="s">
        <v>37</v>
      </c>
      <c r="N3" s="102" t="s">
        <v>38</v>
      </c>
      <c r="O3" s="102"/>
    </row>
    <row r="4" spans="1:15" x14ac:dyDescent="0.25">
      <c r="A4" s="13">
        <v>1</v>
      </c>
      <c r="B4" s="13">
        <v>2</v>
      </c>
      <c r="C4" s="60">
        <v>3</v>
      </c>
      <c r="D4" s="60">
        <v>4</v>
      </c>
      <c r="E4" s="60">
        <v>5</v>
      </c>
      <c r="F4" s="60">
        <v>6</v>
      </c>
      <c r="G4" s="100">
        <v>7</v>
      </c>
      <c r="H4" s="100"/>
      <c r="I4" s="100">
        <v>8</v>
      </c>
      <c r="J4" s="100"/>
      <c r="K4" s="100">
        <v>9</v>
      </c>
      <c r="L4" s="100"/>
      <c r="M4" s="60">
        <v>10</v>
      </c>
      <c r="N4" s="100">
        <v>11</v>
      </c>
      <c r="O4" s="100"/>
    </row>
    <row r="5" spans="1:15" ht="33.75" x14ac:dyDescent="0.25">
      <c r="A5" s="12">
        <v>39</v>
      </c>
      <c r="B5" s="53" t="s">
        <v>182</v>
      </c>
      <c r="C5" s="61" t="s">
        <v>129</v>
      </c>
      <c r="D5" s="27">
        <v>15684.2</v>
      </c>
      <c r="E5" s="27">
        <v>15684.2</v>
      </c>
      <c r="F5" s="23">
        <v>0</v>
      </c>
      <c r="G5" s="84">
        <v>33530</v>
      </c>
      <c r="H5" s="78"/>
      <c r="I5" s="103"/>
      <c r="J5" s="104"/>
      <c r="K5" s="113"/>
      <c r="L5" s="114"/>
      <c r="M5" s="89" t="s">
        <v>105</v>
      </c>
      <c r="N5" s="103"/>
      <c r="O5" s="104"/>
    </row>
    <row r="6" spans="1:15" ht="33.75" x14ac:dyDescent="0.25">
      <c r="A6" s="12">
        <v>40</v>
      </c>
      <c r="B6" s="53" t="s">
        <v>182</v>
      </c>
      <c r="C6" s="61" t="s">
        <v>130</v>
      </c>
      <c r="D6" s="27">
        <v>19770</v>
      </c>
      <c r="E6" s="27">
        <v>19770</v>
      </c>
      <c r="F6" s="23">
        <v>0</v>
      </c>
      <c r="G6" s="84">
        <v>39387</v>
      </c>
      <c r="H6" s="78"/>
      <c r="I6" s="103"/>
      <c r="J6" s="104"/>
      <c r="K6" s="113"/>
      <c r="L6" s="114"/>
      <c r="M6" s="89" t="s">
        <v>105</v>
      </c>
      <c r="N6" s="103"/>
      <c r="O6" s="104"/>
    </row>
    <row r="7" spans="1:15" ht="33.75" x14ac:dyDescent="0.25">
      <c r="A7" s="12">
        <v>41</v>
      </c>
      <c r="B7" s="53" t="s">
        <v>182</v>
      </c>
      <c r="C7" s="61" t="s">
        <v>131</v>
      </c>
      <c r="D7" s="27">
        <v>10953.48</v>
      </c>
      <c r="E7" s="27">
        <v>10953.48</v>
      </c>
      <c r="F7" s="23">
        <v>0</v>
      </c>
      <c r="G7" s="84">
        <v>38565</v>
      </c>
      <c r="H7" s="78"/>
      <c r="I7" s="103"/>
      <c r="J7" s="104"/>
      <c r="K7" s="113"/>
      <c r="L7" s="114"/>
      <c r="M7" s="89" t="s">
        <v>105</v>
      </c>
      <c r="N7" s="103"/>
      <c r="O7" s="104"/>
    </row>
    <row r="8" spans="1:15" ht="33.75" x14ac:dyDescent="0.25">
      <c r="A8" s="12">
        <v>42</v>
      </c>
      <c r="B8" s="53" t="s">
        <v>182</v>
      </c>
      <c r="C8" s="22" t="s">
        <v>82</v>
      </c>
      <c r="D8" s="24">
        <v>141727.14000000001</v>
      </c>
      <c r="E8" s="24">
        <v>141727.14000000001</v>
      </c>
      <c r="F8" s="23">
        <v>0</v>
      </c>
      <c r="G8" s="106">
        <v>37043</v>
      </c>
      <c r="H8" s="107"/>
      <c r="I8" s="103"/>
      <c r="J8" s="105"/>
      <c r="K8" s="103"/>
      <c r="L8" s="105"/>
      <c r="M8" s="89" t="s">
        <v>105</v>
      </c>
      <c r="N8" s="103"/>
      <c r="O8" s="104"/>
    </row>
    <row r="9" spans="1:15" ht="33.75" x14ac:dyDescent="0.25">
      <c r="A9" s="12">
        <v>43</v>
      </c>
      <c r="B9" s="53" t="s">
        <v>182</v>
      </c>
      <c r="C9" s="61" t="s">
        <v>132</v>
      </c>
      <c r="D9" s="27">
        <v>13974</v>
      </c>
      <c r="E9" s="27">
        <v>13974</v>
      </c>
      <c r="F9" s="23">
        <v>0</v>
      </c>
      <c r="G9" s="84">
        <v>40969</v>
      </c>
      <c r="H9" s="78"/>
      <c r="I9" s="103"/>
      <c r="J9" s="104"/>
      <c r="K9" s="113"/>
      <c r="L9" s="114"/>
      <c r="M9" s="89" t="s">
        <v>105</v>
      </c>
      <c r="N9" s="103"/>
      <c r="O9" s="104"/>
    </row>
    <row r="10" spans="1:15" ht="33.75" x14ac:dyDescent="0.25">
      <c r="A10" s="12">
        <v>44</v>
      </c>
      <c r="B10" s="53" t="s">
        <v>182</v>
      </c>
      <c r="C10" s="61" t="s">
        <v>133</v>
      </c>
      <c r="D10" s="27">
        <v>24633</v>
      </c>
      <c r="E10" s="27">
        <v>24633</v>
      </c>
      <c r="F10" s="23">
        <v>0</v>
      </c>
      <c r="G10" s="84"/>
      <c r="H10" s="78"/>
      <c r="I10" s="103"/>
      <c r="J10" s="104"/>
      <c r="K10" s="113"/>
      <c r="L10" s="114"/>
      <c r="M10" s="89" t="s">
        <v>105</v>
      </c>
      <c r="N10" s="103"/>
      <c r="O10" s="104"/>
    </row>
    <row r="11" spans="1:15" ht="39.75" customHeight="1" x14ac:dyDescent="0.25">
      <c r="A11" s="12">
        <v>45</v>
      </c>
      <c r="B11" s="53" t="s">
        <v>182</v>
      </c>
      <c r="C11" s="22" t="s">
        <v>83</v>
      </c>
      <c r="D11" s="27">
        <v>54800</v>
      </c>
      <c r="E11" s="27">
        <v>54800</v>
      </c>
      <c r="F11" s="27">
        <v>0</v>
      </c>
      <c r="G11" s="106">
        <v>40725</v>
      </c>
      <c r="H11" s="107"/>
      <c r="I11" s="103"/>
      <c r="J11" s="104"/>
      <c r="K11" s="103"/>
      <c r="L11" s="104"/>
      <c r="M11" s="89" t="s">
        <v>105</v>
      </c>
      <c r="N11" s="103"/>
      <c r="O11" s="105"/>
    </row>
    <row r="12" spans="1:15" ht="41.25" customHeight="1" x14ac:dyDescent="0.25">
      <c r="A12" s="12">
        <v>46</v>
      </c>
      <c r="B12" s="53" t="s">
        <v>153</v>
      </c>
      <c r="C12" s="61" t="s">
        <v>134</v>
      </c>
      <c r="D12" s="24">
        <v>29309</v>
      </c>
      <c r="E12" s="24">
        <v>29309</v>
      </c>
      <c r="F12" s="27">
        <v>0</v>
      </c>
      <c r="G12" s="103"/>
      <c r="H12" s="104"/>
      <c r="I12" s="103"/>
      <c r="J12" s="105"/>
      <c r="K12" s="103"/>
      <c r="L12" s="105"/>
      <c r="M12" s="89" t="s">
        <v>105</v>
      </c>
      <c r="N12" s="103"/>
      <c r="O12" s="105"/>
    </row>
    <row r="13" spans="1:15" ht="33.75" x14ac:dyDescent="0.25">
      <c r="A13" s="12">
        <v>47</v>
      </c>
      <c r="B13" s="53" t="s">
        <v>154</v>
      </c>
      <c r="C13" s="61" t="s">
        <v>135</v>
      </c>
      <c r="D13" s="24">
        <v>18580</v>
      </c>
      <c r="E13" s="24">
        <v>18580</v>
      </c>
      <c r="F13" s="27">
        <v>0</v>
      </c>
      <c r="G13" s="84">
        <v>39600</v>
      </c>
      <c r="H13" s="79"/>
      <c r="I13" s="103"/>
      <c r="J13" s="104"/>
      <c r="K13" s="103"/>
      <c r="L13" s="104"/>
      <c r="M13" s="89" t="s">
        <v>105</v>
      </c>
      <c r="N13" s="103"/>
      <c r="O13" s="104"/>
    </row>
    <row r="14" spans="1:15" ht="33.75" x14ac:dyDescent="0.25">
      <c r="A14" s="12">
        <v>48</v>
      </c>
      <c r="B14" s="53" t="s">
        <v>155</v>
      </c>
      <c r="C14" s="61" t="s">
        <v>136</v>
      </c>
      <c r="D14" s="24">
        <v>26152.73</v>
      </c>
      <c r="E14" s="24">
        <v>26152.73</v>
      </c>
      <c r="F14" s="27">
        <v>0</v>
      </c>
      <c r="G14" s="84">
        <v>38888</v>
      </c>
      <c r="H14" s="79"/>
      <c r="I14" s="103"/>
      <c r="J14" s="104"/>
      <c r="K14" s="103"/>
      <c r="L14" s="104"/>
      <c r="M14" s="89" t="s">
        <v>105</v>
      </c>
      <c r="N14" s="103"/>
      <c r="O14" s="104"/>
    </row>
    <row r="15" spans="1:15" ht="90.75" x14ac:dyDescent="0.25">
      <c r="A15" s="12">
        <v>49</v>
      </c>
      <c r="B15" s="53" t="s">
        <v>156</v>
      </c>
      <c r="C15" s="61" t="s">
        <v>164</v>
      </c>
      <c r="D15" s="27">
        <v>229142</v>
      </c>
      <c r="E15" s="27">
        <v>229142</v>
      </c>
      <c r="F15" s="23">
        <v>0</v>
      </c>
      <c r="G15" s="106">
        <v>41376</v>
      </c>
      <c r="H15" s="115"/>
      <c r="I15" s="103"/>
      <c r="J15" s="104"/>
      <c r="K15" s="113" t="s">
        <v>171</v>
      </c>
      <c r="L15" s="104"/>
      <c r="M15" s="69" t="s">
        <v>141</v>
      </c>
      <c r="N15" s="103"/>
      <c r="O15" s="105"/>
    </row>
    <row r="16" spans="1:15" ht="33.75" x14ac:dyDescent="0.25">
      <c r="A16" s="12">
        <v>50</v>
      </c>
      <c r="B16" s="53" t="s">
        <v>157</v>
      </c>
      <c r="C16" s="61" t="s">
        <v>142</v>
      </c>
      <c r="D16" s="24">
        <v>16000</v>
      </c>
      <c r="E16" s="24">
        <v>16000</v>
      </c>
      <c r="F16" s="23">
        <v>0</v>
      </c>
      <c r="G16" s="76">
        <v>2011</v>
      </c>
      <c r="H16" s="79"/>
      <c r="I16" s="103"/>
      <c r="J16" s="104"/>
      <c r="K16" s="103"/>
      <c r="L16" s="104"/>
      <c r="M16" s="89" t="s">
        <v>105</v>
      </c>
      <c r="N16" s="103"/>
      <c r="O16" s="104"/>
    </row>
    <row r="17" spans="1:15" ht="33.75" x14ac:dyDescent="0.25">
      <c r="A17" s="12">
        <v>51</v>
      </c>
      <c r="B17" s="54" t="s">
        <v>144</v>
      </c>
      <c r="C17" s="131" t="s">
        <v>137</v>
      </c>
      <c r="D17" s="55">
        <v>7180</v>
      </c>
      <c r="E17" s="27">
        <v>7180</v>
      </c>
      <c r="F17" s="27">
        <v>0</v>
      </c>
      <c r="G17" s="84">
        <v>42528</v>
      </c>
      <c r="H17" s="79"/>
      <c r="I17" s="103"/>
      <c r="J17" s="105"/>
      <c r="K17" s="103"/>
      <c r="L17" s="105"/>
      <c r="M17" s="89" t="s">
        <v>105</v>
      </c>
      <c r="N17" s="103"/>
      <c r="O17" s="105"/>
    </row>
    <row r="18" spans="1:15" ht="33.75" x14ac:dyDescent="0.25">
      <c r="A18" s="12">
        <v>52</v>
      </c>
      <c r="B18" s="54" t="s">
        <v>145</v>
      </c>
      <c r="C18" s="61" t="s">
        <v>138</v>
      </c>
      <c r="D18" s="27">
        <v>16530</v>
      </c>
      <c r="E18" s="27">
        <v>16530</v>
      </c>
      <c r="F18" s="27">
        <v>0</v>
      </c>
      <c r="G18" s="84">
        <v>42552</v>
      </c>
      <c r="H18" s="79"/>
      <c r="I18" s="103"/>
      <c r="J18" s="104"/>
      <c r="K18" s="103"/>
      <c r="L18" s="104"/>
      <c r="M18" s="89" t="s">
        <v>105</v>
      </c>
      <c r="N18" s="103"/>
      <c r="O18" s="104"/>
    </row>
    <row r="19" spans="1:15" ht="33.75" x14ac:dyDescent="0.25">
      <c r="A19" s="12">
        <v>53</v>
      </c>
      <c r="B19" s="54" t="s">
        <v>146</v>
      </c>
      <c r="C19" s="61" t="s">
        <v>139</v>
      </c>
      <c r="D19" s="27">
        <v>14260.01</v>
      </c>
      <c r="E19" s="27">
        <v>14260.01</v>
      </c>
      <c r="F19" s="27">
        <v>0</v>
      </c>
      <c r="G19" s="85">
        <v>42585</v>
      </c>
      <c r="H19" s="79"/>
      <c r="I19" s="103"/>
      <c r="J19" s="104"/>
      <c r="K19" s="103"/>
      <c r="L19" s="104"/>
      <c r="M19" s="89" t="s">
        <v>105</v>
      </c>
      <c r="N19" s="103"/>
      <c r="O19" s="104"/>
    </row>
    <row r="20" spans="1:15" ht="33.75" x14ac:dyDescent="0.25">
      <c r="A20" s="12">
        <v>54</v>
      </c>
      <c r="B20" s="54" t="s">
        <v>158</v>
      </c>
      <c r="C20" s="131" t="s">
        <v>140</v>
      </c>
      <c r="D20" s="55">
        <v>7200</v>
      </c>
      <c r="E20" s="27">
        <v>7200</v>
      </c>
      <c r="F20" s="27">
        <v>0</v>
      </c>
      <c r="G20" s="84">
        <v>42584</v>
      </c>
      <c r="H20" s="79"/>
      <c r="I20" s="103"/>
      <c r="J20" s="104"/>
      <c r="K20" s="103"/>
      <c r="L20" s="104"/>
      <c r="M20" s="89" t="s">
        <v>105</v>
      </c>
      <c r="N20" s="103"/>
      <c r="O20" s="104"/>
    </row>
    <row r="21" spans="1:15" ht="72" x14ac:dyDescent="0.25">
      <c r="A21" s="12">
        <v>55</v>
      </c>
      <c r="B21" s="54" t="s">
        <v>159</v>
      </c>
      <c r="C21" s="56" t="s">
        <v>127</v>
      </c>
      <c r="D21" s="55">
        <v>71543</v>
      </c>
      <c r="E21" s="55">
        <v>71543</v>
      </c>
      <c r="F21" s="55">
        <f>D21-E21</f>
        <v>0</v>
      </c>
      <c r="G21" s="111"/>
      <c r="H21" s="115"/>
      <c r="I21" s="110"/>
      <c r="J21" s="109"/>
      <c r="K21" s="110"/>
      <c r="L21" s="109"/>
      <c r="M21" s="50" t="s">
        <v>105</v>
      </c>
      <c r="N21" s="103"/>
      <c r="O21" s="104"/>
    </row>
    <row r="22" spans="1:15" ht="108" x14ac:dyDescent="0.25">
      <c r="A22" s="12">
        <v>56</v>
      </c>
      <c r="B22" s="54" t="s">
        <v>160</v>
      </c>
      <c r="C22" s="56" t="s">
        <v>107</v>
      </c>
      <c r="D22" s="55">
        <v>85967</v>
      </c>
      <c r="E22" s="55">
        <v>85967</v>
      </c>
      <c r="F22" s="55">
        <f t="shared" ref="F22:F23" si="0">D22-E22</f>
        <v>0</v>
      </c>
      <c r="G22" s="108"/>
      <c r="H22" s="109"/>
      <c r="I22" s="110"/>
      <c r="J22" s="109"/>
      <c r="K22" s="110"/>
      <c r="L22" s="109"/>
      <c r="M22" s="50" t="s">
        <v>105</v>
      </c>
      <c r="N22" s="103"/>
      <c r="O22" s="105"/>
    </row>
    <row r="23" spans="1:15" ht="84" x14ac:dyDescent="0.25">
      <c r="A23" s="12">
        <v>57</v>
      </c>
      <c r="B23" s="54" t="s">
        <v>161</v>
      </c>
      <c r="C23" s="56" t="s">
        <v>108</v>
      </c>
      <c r="D23" s="55">
        <v>73526</v>
      </c>
      <c r="E23" s="55">
        <v>73526</v>
      </c>
      <c r="F23" s="55">
        <f t="shared" si="0"/>
        <v>0</v>
      </c>
      <c r="G23" s="108"/>
      <c r="H23" s="109"/>
      <c r="I23" s="110"/>
      <c r="J23" s="109"/>
      <c r="K23" s="110"/>
      <c r="L23" s="109"/>
      <c r="M23" s="50" t="s">
        <v>105</v>
      </c>
      <c r="N23" s="58"/>
      <c r="O23" s="59"/>
    </row>
    <row r="24" spans="1:15" x14ac:dyDescent="0.25">
      <c r="A24" s="62"/>
      <c r="B24" s="86" t="s">
        <v>34</v>
      </c>
      <c r="C24" s="42"/>
      <c r="D24" s="39">
        <v>876931.56</v>
      </c>
      <c r="E24" s="64">
        <v>876931.56</v>
      </c>
      <c r="F24" s="64">
        <v>0</v>
      </c>
      <c r="G24" s="74"/>
      <c r="H24" s="75"/>
      <c r="I24" s="103"/>
      <c r="J24" s="105"/>
      <c r="K24" s="103"/>
      <c r="L24" s="105"/>
      <c r="M24" s="38"/>
      <c r="N24" s="103"/>
      <c r="O24" s="105"/>
    </row>
    <row r="25" spans="1:15" x14ac:dyDescent="0.25">
      <c r="A25" s="12"/>
      <c r="B25" s="28" t="s">
        <v>101</v>
      </c>
      <c r="C25" s="22"/>
      <c r="D25" s="29">
        <f>D24+' Раздел 1 на 01.01.2019'!G51</f>
        <v>15804927.560000001</v>
      </c>
      <c r="E25" s="29">
        <f>D25</f>
        <v>15804927.560000001</v>
      </c>
      <c r="F25" s="27">
        <v>0</v>
      </c>
      <c r="G25" s="112"/>
      <c r="H25" s="105"/>
      <c r="I25" s="103"/>
      <c r="J25" s="105"/>
      <c r="K25" s="103"/>
      <c r="L25" s="105"/>
      <c r="M25" s="38"/>
      <c r="N25" s="103"/>
      <c r="O25" s="105"/>
    </row>
    <row r="26" spans="1:15" x14ac:dyDescent="0.25">
      <c r="G26" s="111"/>
      <c r="H26" s="105"/>
    </row>
    <row r="32" spans="1:15" ht="75" customHeight="1" x14ac:dyDescent="0.25"/>
    <row r="33" ht="85.5" customHeight="1" x14ac:dyDescent="0.25"/>
    <row r="34" ht="75" customHeight="1" x14ac:dyDescent="0.25"/>
    <row r="35" ht="75" customHeight="1" x14ac:dyDescent="0.25"/>
    <row r="36" ht="75" customHeight="1" x14ac:dyDescent="0.25"/>
    <row r="37" ht="75" customHeight="1" x14ac:dyDescent="0.25"/>
  </sheetData>
  <mergeCells count="81">
    <mergeCell ref="N8:O8"/>
    <mergeCell ref="N9:O9"/>
    <mergeCell ref="I18:J18"/>
    <mergeCell ref="I19:J19"/>
    <mergeCell ref="I20:J20"/>
    <mergeCell ref="K18:L18"/>
    <mergeCell ref="K19:L19"/>
    <mergeCell ref="N18:O18"/>
    <mergeCell ref="K20:L20"/>
    <mergeCell ref="N19:O19"/>
    <mergeCell ref="N20:O20"/>
    <mergeCell ref="I15:J15"/>
    <mergeCell ref="K15:L15"/>
    <mergeCell ref="N15:O15"/>
    <mergeCell ref="I16:J16"/>
    <mergeCell ref="K16:L16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10:O10"/>
    <mergeCell ref="G21:H21"/>
    <mergeCell ref="I21:J21"/>
    <mergeCell ref="K21:L21"/>
    <mergeCell ref="I23:J23"/>
    <mergeCell ref="K23:L23"/>
    <mergeCell ref="N21:O21"/>
    <mergeCell ref="G15:H15"/>
    <mergeCell ref="N16:O16"/>
    <mergeCell ref="K12:L12"/>
    <mergeCell ref="N12:O12"/>
    <mergeCell ref="K13:L13"/>
    <mergeCell ref="K14:L14"/>
    <mergeCell ref="I13:J13"/>
    <mergeCell ref="I14:J14"/>
    <mergeCell ref="N13:O13"/>
    <mergeCell ref="G8:H8"/>
    <mergeCell ref="I8:J8"/>
    <mergeCell ref="K8:L8"/>
    <mergeCell ref="I9:J9"/>
    <mergeCell ref="I10:J10"/>
    <mergeCell ref="K9:L9"/>
    <mergeCell ref="K10:L10"/>
    <mergeCell ref="G26:H26"/>
    <mergeCell ref="I25:J25"/>
    <mergeCell ref="K25:L25"/>
    <mergeCell ref="N25:O25"/>
    <mergeCell ref="G25:H25"/>
    <mergeCell ref="I24:J24"/>
    <mergeCell ref="K24:L24"/>
    <mergeCell ref="N24:O24"/>
    <mergeCell ref="G23:H23"/>
    <mergeCell ref="I22:J22"/>
    <mergeCell ref="K22:L22"/>
    <mergeCell ref="N22:O22"/>
    <mergeCell ref="G22:H22"/>
    <mergeCell ref="N14:O14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G5" sqref="G5:H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6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33"/>
      <c r="B1" s="11"/>
      <c r="C1" s="120" t="s">
        <v>18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41.25" customHeight="1" x14ac:dyDescent="0.25">
      <c r="A2" s="33"/>
      <c r="B2" s="11"/>
      <c r="C2" s="121" t="s">
        <v>19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23" t="s">
        <v>24</v>
      </c>
      <c r="H3" s="123"/>
      <c r="I3" s="124" t="s">
        <v>25</v>
      </c>
      <c r="J3" s="124"/>
      <c r="K3" s="124" t="s">
        <v>26</v>
      </c>
      <c r="L3" s="124"/>
      <c r="M3" s="13" t="s">
        <v>27</v>
      </c>
      <c r="N3" s="13" t="s">
        <v>28</v>
      </c>
      <c r="O3" s="13" t="s">
        <v>29</v>
      </c>
    </row>
    <row r="4" spans="1:15" x14ac:dyDescent="0.25">
      <c r="A4" s="3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25">
        <v>7</v>
      </c>
      <c r="H4" s="126"/>
      <c r="I4" s="125">
        <v>9</v>
      </c>
      <c r="J4" s="126"/>
      <c r="K4" s="125">
        <v>10</v>
      </c>
      <c r="L4" s="126"/>
      <c r="M4" s="6">
        <v>11</v>
      </c>
      <c r="N4" s="6">
        <v>12</v>
      </c>
      <c r="O4" s="6">
        <v>13</v>
      </c>
    </row>
    <row r="5" spans="1:15" ht="90" customHeight="1" x14ac:dyDescent="0.25">
      <c r="A5" s="32">
        <v>58</v>
      </c>
      <c r="B5" s="48" t="s">
        <v>114</v>
      </c>
      <c r="C5" s="40" t="s">
        <v>44</v>
      </c>
      <c r="D5" s="15" t="s">
        <v>99</v>
      </c>
      <c r="E5" s="15" t="s">
        <v>84</v>
      </c>
      <c r="F5" s="13" t="s">
        <v>100</v>
      </c>
      <c r="G5" s="127"/>
      <c r="H5" s="126"/>
      <c r="I5" s="127"/>
      <c r="J5" s="128"/>
      <c r="K5" s="129"/>
      <c r="L5" s="130"/>
      <c r="M5" s="90">
        <f>' Раздел 2 на 01.01.2019 '!D25</f>
        <v>15804927.560000001</v>
      </c>
      <c r="N5" s="41">
        <v>0</v>
      </c>
      <c r="O5" s="32">
        <v>13</v>
      </c>
    </row>
    <row r="6" spans="1:15" x14ac:dyDescent="0.25">
      <c r="A6" s="32"/>
      <c r="B6" s="28" t="s">
        <v>101</v>
      </c>
      <c r="C6" s="42"/>
      <c r="D6" s="10"/>
      <c r="E6" s="10"/>
      <c r="F6" s="10"/>
      <c r="G6" s="116"/>
      <c r="H6" s="117"/>
      <c r="I6" s="116"/>
      <c r="J6" s="117"/>
      <c r="K6" s="118"/>
      <c r="L6" s="119"/>
      <c r="M6" s="34">
        <f>SUM(M5:M5)</f>
        <v>15804927.560000001</v>
      </c>
      <c r="N6" s="34">
        <f>SUM(N5:N5)</f>
        <v>0</v>
      </c>
      <c r="O6" s="32">
        <v>13</v>
      </c>
    </row>
    <row r="7" spans="1:15" x14ac:dyDescent="0.25">
      <c r="A7" s="2"/>
      <c r="B7" s="2"/>
      <c r="C7" s="2"/>
      <c r="D7" s="2"/>
      <c r="E7" s="2"/>
      <c r="F7" s="2"/>
      <c r="G7" s="6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102</v>
      </c>
      <c r="C8" s="2"/>
      <c r="D8" s="2"/>
      <c r="E8" s="2"/>
      <c r="F8" s="2"/>
      <c r="G8" s="6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67"/>
      <c r="H9" s="2"/>
      <c r="I9" s="2" t="s">
        <v>103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6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6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162</v>
      </c>
      <c r="C12" s="2"/>
      <c r="D12" s="2"/>
      <c r="E12" s="2"/>
      <c r="F12" s="2"/>
      <c r="G12" s="6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104</v>
      </c>
      <c r="C13" s="2"/>
      <c r="D13" s="2"/>
      <c r="E13" s="2"/>
      <c r="F13" s="2"/>
      <c r="G13" s="67"/>
      <c r="H13" s="2"/>
      <c r="I13" s="2" t="s">
        <v>163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2019-05-27T07:05:15Z</dcterms:modified>
</cp:coreProperties>
</file>